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9320" windowHeight="11640" tabRatio="742" firstSheet="7" activeTab="7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</sheets>
  <calcPr calcId="124519"/>
</workbook>
</file>

<file path=xl/calcChain.xml><?xml version="1.0" encoding="utf-8"?>
<calcChain xmlns="http://schemas.openxmlformats.org/spreadsheetml/2006/main">
  <c r="D13" i="10"/>
  <c r="D21" i="8"/>
  <c r="C21"/>
  <c r="C11"/>
  <c r="C12"/>
  <c r="C10"/>
  <c r="D10"/>
  <c r="D11"/>
  <c r="E18" i="7"/>
  <c r="C18"/>
  <c r="C10"/>
  <c r="C11"/>
  <c r="C9"/>
  <c r="E9"/>
  <c r="E10"/>
  <c r="D20" i="2"/>
  <c r="E20"/>
  <c r="C20"/>
  <c r="C11"/>
  <c r="C12"/>
  <c r="C10"/>
  <c r="D10"/>
  <c r="D11"/>
  <c r="D13" i="1"/>
  <c r="D14"/>
  <c r="D24"/>
  <c r="D30"/>
  <c r="D36"/>
  <c r="D6"/>
  <c r="E30"/>
  <c r="C6" i="3"/>
  <c r="D16" i="8"/>
  <c r="D17"/>
  <c r="D14"/>
  <c r="D13"/>
  <c r="C8"/>
  <c r="C9"/>
  <c r="C14"/>
  <c r="C15"/>
  <c r="C16"/>
  <c r="C17"/>
  <c r="C18"/>
  <c r="D6"/>
  <c r="D7"/>
  <c r="E7"/>
  <c r="C7"/>
  <c r="C8" i="7"/>
  <c r="E6"/>
  <c r="D7" i="2"/>
  <c r="D6"/>
  <c r="C15"/>
  <c r="C18"/>
  <c r="D16"/>
  <c r="C16"/>
  <c r="D17"/>
  <c r="C17"/>
  <c r="D14"/>
  <c r="C14"/>
  <c r="C8"/>
  <c r="C9"/>
  <c r="E6"/>
  <c r="C13" i="8"/>
  <c r="E6"/>
  <c r="D13" i="2"/>
  <c r="C13"/>
  <c r="C7"/>
  <c r="C6"/>
  <c r="B6" i="9"/>
  <c r="B11"/>
  <c r="B5" i="11"/>
  <c r="B8"/>
  <c r="C11" i="9"/>
  <c r="C7" i="7"/>
  <c r="C14"/>
  <c r="C16"/>
  <c r="C17"/>
  <c r="E16"/>
  <c r="E15"/>
  <c r="C15"/>
  <c r="E13"/>
  <c r="E12"/>
  <c r="C12"/>
  <c r="E5"/>
  <c r="B31" i="6"/>
  <c r="E31"/>
  <c r="E38"/>
  <c r="B38"/>
  <c r="C14" i="3"/>
  <c r="E36" i="1"/>
  <c r="B30"/>
  <c r="B36"/>
  <c r="C6" i="8"/>
  <c r="E21"/>
  <c r="C5" i="7"/>
  <c r="C13"/>
  <c r="C6"/>
  <c r="C28" i="3"/>
</calcChain>
</file>

<file path=xl/sharedStrings.xml><?xml version="1.0" encoding="utf-8"?>
<sst xmlns="http://schemas.openxmlformats.org/spreadsheetml/2006/main" count="316" uniqueCount="194">
  <si>
    <t>部门公开表1</t>
  </si>
  <si>
    <r>
      <t xml:space="preserve">                                                                                 </t>
    </r>
    <r>
      <rPr>
        <sz val="10"/>
        <color indexed="8"/>
        <rFont val="宋体"/>
        <charset val="134"/>
      </rPr>
      <t>单位：万元</t>
    </r>
  </si>
  <si>
    <t>支   出</t>
  </si>
  <si>
    <t>项目</t>
  </si>
  <si>
    <t>预算数</t>
  </si>
  <si>
    <t>合计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</si>
  <si>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</si>
  <si>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</si>
  <si>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</si>
  <si>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</si>
  <si>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</si>
  <si>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</si>
  <si>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</si>
  <si>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</si>
  <si>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</si>
  <si>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</si>
  <si>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</si>
  <si>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</si>
  <si>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</si>
  <si>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</si>
  <si>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</si>
  <si>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</si>
  <si>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</si>
  <si>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</si>
  <si>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</si>
  <si>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</si>
  <si>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</si>
  <si>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</si>
  <si>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</si>
  <si>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</si>
  <si>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</si>
  <si>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</si>
  <si>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</si>
  <si>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</si>
  <si>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</si>
  <si>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</si>
  <si>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</si>
  <si>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</si>
  <si>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</si>
  <si>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</si>
  <si>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</si>
  <si>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</si>
  <si>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</si>
  <si>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</si>
  <si>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</si>
  <si>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科目编码</t>
  </si>
  <si>
    <t>科目名称</t>
  </si>
  <si>
    <t>基本支出</t>
  </si>
  <si>
    <t>项目支出</t>
  </si>
  <si>
    <t>一般公共服务支出</t>
  </si>
  <si>
    <t>……</t>
  </si>
  <si>
    <t>部门公开表3</t>
  </si>
  <si>
    <t>工资福利支出</t>
  </si>
  <si>
    <t xml:space="preserve">  基本工资</t>
  </si>
  <si>
    <t xml:space="preserve">  津贴补贴</t>
  </si>
  <si>
    <t xml:space="preserve">  奖金</t>
  </si>
  <si>
    <t>商品和服务支出</t>
  </si>
  <si>
    <t xml:space="preserve">  办公费</t>
  </si>
  <si>
    <t xml:space="preserve">  印刷费</t>
  </si>
  <si>
    <t>部门公开表4</t>
  </si>
  <si>
    <t xml:space="preserve">    </t>
  </si>
  <si>
    <t>政府性基金预算拨款支出</t>
  </si>
  <si>
    <t>部门公开表5</t>
  </si>
  <si>
    <t>国有资本经营预算拨款支出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</si>
  <si>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</si>
  <si>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</si>
  <si>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</si>
  <si>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</si>
  <si>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</si>
  <si>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</si>
  <si>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</si>
  <si>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</si>
  <si>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政府性基金预算拨款收入</t>
  </si>
  <si>
    <t>其他收入</t>
  </si>
  <si>
    <t>部门公开表8</t>
  </si>
  <si>
    <t>部门公开表9</t>
  </si>
  <si>
    <t>一般公共预算</t>
  </si>
  <si>
    <t>政府性基金预算</t>
  </si>
  <si>
    <t>序号</t>
  </si>
  <si>
    <t>主管部门</t>
  </si>
  <si>
    <t>项目名称</t>
  </si>
  <si>
    <t>预算金额（万元）</t>
  </si>
  <si>
    <t>项目管理办法或流程</t>
  </si>
  <si>
    <t>部门公开表7</t>
  </si>
  <si>
    <t>其他收入</t>
    <phoneticPr fontId="18" type="noConversion"/>
  </si>
  <si>
    <t>收   入</t>
    <phoneticPr fontId="18" type="noConversion"/>
  </si>
  <si>
    <t>经济分类科目</t>
    <phoneticPr fontId="18" type="noConversion"/>
  </si>
  <si>
    <t>功能分类科目</t>
    <phoneticPr fontId="18" type="noConversion"/>
  </si>
  <si>
    <t>预算数</t>
    <phoneticPr fontId="18" type="noConversion"/>
  </si>
  <si>
    <t>二、政府性基金预算拨款收入</t>
    <phoneticPr fontId="18" type="noConversion"/>
  </si>
  <si>
    <t>三、国有资本经营预算拨款收入</t>
    <phoneticPr fontId="18" type="noConversion"/>
  </si>
  <si>
    <t>预算数</t>
    <phoneticPr fontId="18" type="noConversion"/>
  </si>
  <si>
    <t>一般公共预算
拨款收入</t>
    <phoneticPr fontId="18" type="noConversion"/>
  </si>
  <si>
    <t>国有资本经营
预算拨款收入</t>
    <phoneticPr fontId="18" type="noConversion"/>
  </si>
  <si>
    <t>财政专户管理
非税收入</t>
    <phoneticPr fontId="18" type="noConversion"/>
  </si>
  <si>
    <t>项目资金安排或
分配依据和标准</t>
    <phoneticPr fontId="18" type="noConversion"/>
  </si>
  <si>
    <t>基本支出</t>
    <phoneticPr fontId="18" type="noConversion"/>
  </si>
  <si>
    <t>项目支出</t>
    <phoneticPr fontId="18" type="noConversion"/>
  </si>
  <si>
    <t>功能分类科目</t>
    <phoneticPr fontId="18" type="noConversion"/>
  </si>
  <si>
    <t>功能分类科目</t>
    <phoneticPr fontId="18" type="noConversion"/>
  </si>
  <si>
    <t>项目支出</t>
    <phoneticPr fontId="18" type="noConversion"/>
  </si>
  <si>
    <t>支出项目/政府采购项目名称</t>
    <phoneticPr fontId="18" type="noConversion"/>
  </si>
  <si>
    <t>（单位：万元）</t>
  </si>
  <si>
    <t>预 算 数</t>
  </si>
  <si>
    <t>因公出国（境）费</t>
  </si>
  <si>
    <t>公务接待费</t>
  </si>
  <si>
    <t>公务用车购置及运行费</t>
  </si>
  <si>
    <t>部门公开表10</t>
    <phoneticPr fontId="18" type="noConversion"/>
  </si>
  <si>
    <t>项  目</t>
  </si>
  <si>
    <t>部门公开表11</t>
    <phoneticPr fontId="18" type="noConversion"/>
  </si>
  <si>
    <r>
      <t>合</t>
    </r>
    <r>
      <rPr>
        <sz val="16"/>
        <color indexed="8"/>
        <rFont val="Verdana"/>
        <family val="2"/>
      </rPr>
      <t> </t>
    </r>
    <r>
      <rPr>
        <sz val="16"/>
        <color indexed="8"/>
        <rFont val="仿宋_GB2312"/>
        <family val="3"/>
        <charset val="134"/>
      </rPr>
      <t xml:space="preserve"> 计</t>
    </r>
  </si>
  <si>
    <r>
      <t> </t>
    </r>
    <r>
      <rPr>
        <sz val="16"/>
        <color indexed="8"/>
        <rFont val="仿宋_GB2312"/>
        <family val="3"/>
        <charset val="134"/>
      </rPr>
      <t xml:space="preserve"> 其中：公务用车运行费</t>
    </r>
  </si>
  <si>
    <r>
      <t>     </t>
    </r>
    <r>
      <rPr>
        <sz val="16"/>
        <color indexed="8"/>
        <rFont val="仿宋_GB2312"/>
        <family val="3"/>
        <charset val="134"/>
      </rPr>
      <t xml:space="preserve"> </t>
    </r>
    <r>
      <rPr>
        <sz val="16"/>
        <color indexed="8"/>
        <rFont val="Verdana"/>
        <family val="2"/>
      </rPr>
      <t xml:space="preserve">    </t>
    </r>
    <r>
      <rPr>
        <sz val="16"/>
        <color indexed="8"/>
        <rFont val="仿宋_GB2312"/>
        <family val="3"/>
        <charset val="134"/>
      </rPr>
      <t>公务用车购置费</t>
    </r>
  </si>
  <si>
    <t>一般公共
预算拨款</t>
    <phoneticPr fontId="18" type="noConversion"/>
  </si>
  <si>
    <t>政府性基金
预算拨款</t>
    <phoneticPr fontId="18" type="noConversion"/>
  </si>
  <si>
    <t>国有资本经
营预算拨款</t>
    <phoneticPr fontId="18" type="noConversion"/>
  </si>
  <si>
    <t>201</t>
  </si>
  <si>
    <t>221</t>
  </si>
  <si>
    <t>住房保障支出</t>
  </si>
  <si>
    <t xml:space="preserve"> 22102</t>
  </si>
  <si>
    <t xml:space="preserve"> 住房改革支出</t>
    <phoneticPr fontId="23" type="noConversion"/>
  </si>
  <si>
    <t xml:space="preserve">  2210201</t>
  </si>
  <si>
    <t xml:space="preserve">  住房公积金</t>
  </si>
  <si>
    <t>卫生健康支出</t>
    <phoneticPr fontId="18" type="noConversion"/>
  </si>
  <si>
    <t xml:space="preserve"> 21011</t>
    <phoneticPr fontId="18" type="noConversion"/>
  </si>
  <si>
    <t xml:space="preserve">  2101101</t>
    <phoneticPr fontId="18" type="noConversion"/>
  </si>
  <si>
    <t xml:space="preserve">   行政运行</t>
    <phoneticPr fontId="23" type="noConversion"/>
  </si>
  <si>
    <t xml:space="preserve"> 行政单位医疗</t>
    <phoneticPr fontId="23" type="noConversion"/>
  </si>
  <si>
    <t xml:space="preserve">  医疗保险支出</t>
    <phoneticPr fontId="18" type="noConversion"/>
  </si>
  <si>
    <t>合计</t>
    <phoneticPr fontId="18" type="noConversion"/>
  </si>
  <si>
    <t xml:space="preserve">  社会保障缴费</t>
    <phoneticPr fontId="18" type="noConversion"/>
  </si>
  <si>
    <t xml:space="preserve">  基本医疗保险</t>
    <phoneticPr fontId="18" type="noConversion"/>
  </si>
  <si>
    <t xml:space="preserve">  住房公积金</t>
    <phoneticPr fontId="18" type="noConversion"/>
  </si>
  <si>
    <t xml:space="preserve">  邮电费</t>
    <phoneticPr fontId="18" type="noConversion"/>
  </si>
  <si>
    <t xml:space="preserve">  差旅费</t>
    <phoneticPr fontId="18" type="noConversion"/>
  </si>
  <si>
    <t xml:space="preserve">  维修（护）费</t>
    <phoneticPr fontId="18" type="noConversion"/>
  </si>
  <si>
    <t xml:space="preserve">  培训费</t>
    <phoneticPr fontId="18" type="noConversion"/>
  </si>
  <si>
    <t xml:space="preserve">  公务接待费</t>
    <phoneticPr fontId="18" type="noConversion"/>
  </si>
  <si>
    <t xml:space="preserve">  劳务费</t>
    <phoneticPr fontId="18" type="noConversion"/>
  </si>
  <si>
    <t xml:space="preserve">  工会经费</t>
    <phoneticPr fontId="18" type="noConversion"/>
  </si>
  <si>
    <t xml:space="preserve">  其他交通费用</t>
    <phoneticPr fontId="18" type="noConversion"/>
  </si>
  <si>
    <t xml:space="preserve">  办公设备购置</t>
    <phoneticPr fontId="18" type="noConversion"/>
  </si>
  <si>
    <t xml:space="preserve">  其他商品服务支出</t>
    <phoneticPr fontId="18" type="noConversion"/>
  </si>
  <si>
    <t>科目名称</t>
    <phoneticPr fontId="18" type="noConversion"/>
  </si>
  <si>
    <t xml:space="preserve">   行政运行</t>
    <phoneticPr fontId="23" type="noConversion"/>
  </si>
  <si>
    <t>卫生健康支出</t>
    <phoneticPr fontId="18" type="noConversion"/>
  </si>
  <si>
    <t xml:space="preserve"> 行政单位医疗</t>
    <phoneticPr fontId="23" type="noConversion"/>
  </si>
  <si>
    <t xml:space="preserve">  医疗保险支出</t>
    <phoneticPr fontId="18" type="noConversion"/>
  </si>
  <si>
    <t xml:space="preserve"> 住房改革支出</t>
    <phoneticPr fontId="23" type="noConversion"/>
  </si>
  <si>
    <t>注：中共寿县县委宣传部没有政府性基金预算拨款收入，也没有政府性基金预算支出，故本表无数据。</t>
    <phoneticPr fontId="18" type="noConversion"/>
  </si>
  <si>
    <t>注：中共寿县县委宣传部没有国有资本经营预算拨款收入，也没有国有资本经营预算支出，故本表无数据。</t>
    <phoneticPr fontId="18" type="noConversion"/>
  </si>
  <si>
    <t>卫生健康支出</t>
    <phoneticPr fontId="22" type="noConversion"/>
  </si>
  <si>
    <t xml:space="preserve"> 行政单位医疗</t>
    <phoneticPr fontId="22" type="noConversion"/>
  </si>
  <si>
    <t>201</t>
    <phoneticPr fontId="22" type="noConversion"/>
  </si>
  <si>
    <t>一般公共服务支出</t>
    <phoneticPr fontId="22" type="noConversion"/>
  </si>
  <si>
    <t xml:space="preserve"> 20133</t>
    <phoneticPr fontId="22" type="noConversion"/>
  </si>
  <si>
    <t xml:space="preserve">  宣传事务</t>
    <phoneticPr fontId="22" type="noConversion"/>
  </si>
  <si>
    <t xml:space="preserve">  2013301</t>
    <phoneticPr fontId="22" type="noConversion"/>
  </si>
  <si>
    <t xml:space="preserve">    行政运行</t>
    <phoneticPr fontId="22" type="noConversion"/>
  </si>
  <si>
    <t xml:space="preserve">  2013399</t>
    <phoneticPr fontId="22" type="noConversion"/>
  </si>
  <si>
    <t xml:space="preserve">    其他宣传事务支出</t>
    <phoneticPr fontId="22" type="noConversion"/>
  </si>
  <si>
    <t>221</t>
    <phoneticPr fontId="22" type="noConversion"/>
  </si>
  <si>
    <t>住房保障支出</t>
    <phoneticPr fontId="22" type="noConversion"/>
  </si>
  <si>
    <t xml:space="preserve"> 22102</t>
    <phoneticPr fontId="22" type="noConversion"/>
  </si>
  <si>
    <t xml:space="preserve">  住房改革</t>
    <phoneticPr fontId="22" type="noConversion"/>
  </si>
  <si>
    <t xml:space="preserve">  2210201</t>
    <phoneticPr fontId="22" type="noConversion"/>
  </si>
  <si>
    <t xml:space="preserve">    住房公积金</t>
    <phoneticPr fontId="22" type="noConversion"/>
  </si>
  <si>
    <t xml:space="preserve"> 20133</t>
    <phoneticPr fontId="18" type="noConversion"/>
  </si>
  <si>
    <t xml:space="preserve">  2013301</t>
    <phoneticPr fontId="18" type="noConversion"/>
  </si>
  <si>
    <t xml:space="preserve">  宣传事务</t>
    <phoneticPr fontId="23" type="noConversion"/>
  </si>
  <si>
    <t xml:space="preserve">  2013399</t>
    <phoneticPr fontId="18" type="noConversion"/>
  </si>
  <si>
    <t xml:space="preserve">   其他宣传事务支出</t>
    <phoneticPr fontId="22" type="noConversion"/>
  </si>
  <si>
    <t>精神文明创建</t>
    <phoneticPr fontId="18" type="noConversion"/>
  </si>
  <si>
    <t>有</t>
    <phoneticPr fontId="18" type="noConversion"/>
  </si>
  <si>
    <t>宣传部</t>
    <phoneticPr fontId="18" type="noConversion"/>
  </si>
  <si>
    <t>对外宣传工作</t>
    <phoneticPr fontId="18" type="noConversion"/>
  </si>
  <si>
    <t>中共寿县县委宣传部2020年财政拨款收支预算总表</t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</si>
  <si>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2020年一般公共预算支出预算表</t>
    </r>
    <phoneticPr fontId="18" type="noConversion"/>
  </si>
  <si>
    <t>中共寿县县委宣传部2020年一般公共预算基本支出预算表</t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</si>
  <si>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2020年政府性基金预算支出表</t>
    </r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</si>
  <si>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2020年国有资本经营预算支出表</t>
    </r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</si>
  <si>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2020年部门收支预算总表</t>
    </r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</si>
  <si>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2020年部门收入预算总表</t>
    </r>
    <phoneticPr fontId="18" type="noConversion"/>
  </si>
  <si>
    <r>
      <t>中共寿县县委宣传部</t>
    </r>
    <r>
      <rPr>
        <sz val="16"/>
        <color indexed="8"/>
        <rFont val="黑体"/>
        <family val="3"/>
        <charset val="134"/>
      </rPr>
      <t>2020年部门支出预算总表</t>
    </r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</si>
  <si>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2020年部门政府采购支出表</t>
    </r>
    <phoneticPr fontId="18" type="noConversion"/>
  </si>
  <si>
    <r>
      <t>中共寿县县委宣传部</t>
    </r>
    <r>
      <rPr>
        <sz val="18"/>
        <color indexed="8"/>
        <rFont val="黑体"/>
        <family val="3"/>
        <charset val="134"/>
      </rPr>
      <t>2020年县级部门专项资金清单</t>
    </r>
    <phoneticPr fontId="18" type="noConversion"/>
  </si>
  <si>
    <t>中共寿县县委宣传部2020年“三公”经费支出预算表</t>
    <phoneticPr fontId="18" type="noConversion"/>
  </si>
  <si>
    <t>208</t>
    <phoneticPr fontId="18" type="noConversion"/>
  </si>
  <si>
    <t xml:space="preserve"> 20805</t>
    <phoneticPr fontId="18" type="noConversion"/>
  </si>
  <si>
    <t xml:space="preserve">  2080501</t>
    <phoneticPr fontId="18" type="noConversion"/>
  </si>
  <si>
    <t>社会保障与就业</t>
    <phoneticPr fontId="18" type="noConversion"/>
  </si>
  <si>
    <t xml:space="preserve">  行政单位离退休</t>
    <phoneticPr fontId="18" type="noConversion"/>
  </si>
  <si>
    <t>　　社会保障缴费支出</t>
    <phoneticPr fontId="18" type="noConversion"/>
  </si>
  <si>
    <t>本表无数据。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</si>
</sst>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.0"/>
    <numFmt numFmtId="178" formatCode="0.00;_ꀀ"/>
  </numFmts>
  <fonts count="2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indexed="8"/>
      <name val="黑体"/>
      <family val="3"/>
      <charset val="134"/>
    </font>
    <font>
      <sz val="9"/>
      <color indexed="8"/>
      <name val="华文中宋"/>
      <family val="3"/>
      <charset val="134"/>
    </font>
    <font>
      <b/>
      <sz val="11"/>
      <color indexed="8"/>
      <name val="宋体"/>
      <charset val="134"/>
    </font>
    <font>
      <sz val="11"/>
      <color indexed="8"/>
      <name val="黑体"/>
      <family val="3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family val="3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6"/>
      <color indexed="8"/>
      <name val="仿宋_GB2312"/>
      <family val="3"/>
      <charset val="134"/>
    </font>
    <font>
      <sz val="16"/>
      <color indexed="8"/>
      <name val="Verdana"/>
      <family val="2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4" fillId="0" borderId="0"/>
  </cellStyleXfs>
  <cellXfs count="128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justify" vertic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7" fontId="25" fillId="0" borderId="1" xfId="1" applyNumberFormat="1" applyFont="1" applyFill="1" applyBorder="1" applyAlignment="1">
      <alignment horizontal="left" vertical="center"/>
    </xf>
    <xf numFmtId="49" fontId="25" fillId="0" borderId="1" xfId="1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justify" vertical="center" wrapText="1"/>
    </xf>
    <xf numFmtId="49" fontId="26" fillId="0" borderId="1" xfId="1" applyNumberFormat="1" applyFont="1" applyFill="1" applyBorder="1" applyAlignment="1">
      <alignment horizontal="left"/>
    </xf>
    <xf numFmtId="0" fontId="26" fillId="0" borderId="1" xfId="1" applyFont="1" applyFill="1" applyBorder="1"/>
    <xf numFmtId="49" fontId="26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wrapText="1"/>
    </xf>
    <xf numFmtId="49" fontId="26" fillId="0" borderId="1" xfId="1" applyNumberFormat="1" applyFont="1" applyFill="1" applyBorder="1" applyAlignment="1">
      <alignment vertical="center"/>
    </xf>
    <xf numFmtId="178" fontId="10" fillId="0" borderId="1" xfId="0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1" applyFont="1" applyFill="1" applyBorder="1"/>
    <xf numFmtId="0" fontId="25" fillId="2" borderId="1" xfId="0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/>
    </xf>
    <xf numFmtId="49" fontId="25" fillId="0" borderId="1" xfId="1" applyNumberFormat="1" applyFont="1" applyBorder="1" applyAlignment="1">
      <alignment horizontal="left"/>
    </xf>
    <xf numFmtId="0" fontId="25" fillId="0" borderId="1" xfId="1" applyFont="1" applyBorder="1" applyAlignment="1">
      <alignment horizontal="left"/>
    </xf>
    <xf numFmtId="49" fontId="25" fillId="0" borderId="1" xfId="1" applyNumberFormat="1" applyFont="1" applyFill="1" applyBorder="1" applyAlignment="1">
      <alignment horizontal="left"/>
    </xf>
    <xf numFmtId="49" fontId="25" fillId="0" borderId="1" xfId="1" applyNumberFormat="1" applyFont="1" applyBorder="1"/>
    <xf numFmtId="0" fontId="25" fillId="0" borderId="1" xfId="1" applyFont="1" applyBorder="1"/>
    <xf numFmtId="49" fontId="15" fillId="0" borderId="1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right" vertical="center"/>
    </xf>
  </cellXfs>
  <cellStyles count="2">
    <cellStyle name="常规" xfId="0" builtinId="0"/>
    <cellStyle name="常规_省级部门预决算及“三公”经费公开工作方案附件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workbookViewId="0">
      <selection activeCell="I9" sqref="I9"/>
    </sheetView>
  </sheetViews>
  <sheetFormatPr defaultRowHeight="13.5"/>
  <cols>
    <col min="1" max="1" width="21.875" style="47" customWidth="1"/>
    <col min="2" max="2" width="13.375" style="47" customWidth="1"/>
    <col min="3" max="3" width="19.375" style="47" customWidth="1"/>
    <col min="4" max="4" width="9.75" style="47" customWidth="1"/>
    <col min="5" max="5" width="9" style="47"/>
    <col min="6" max="7" width="11.375" style="47" customWidth="1"/>
    <col min="8" max="16384" width="9" style="47"/>
  </cols>
  <sheetData>
    <row r="1" spans="1:7" s="45" customFormat="1">
      <c r="A1" s="86" t="s">
        <v>0</v>
      </c>
      <c r="B1" s="86"/>
      <c r="C1" s="86"/>
      <c r="D1" s="86"/>
      <c r="E1" s="86"/>
      <c r="F1" s="86"/>
      <c r="G1" s="86"/>
    </row>
    <row r="2" spans="1:7" s="46" customFormat="1" ht="22.5">
      <c r="A2" s="87" t="s">
        <v>176</v>
      </c>
      <c r="B2" s="88"/>
      <c r="C2" s="88"/>
      <c r="D2" s="88"/>
      <c r="E2" s="88"/>
      <c r="F2" s="88"/>
      <c r="G2" s="88"/>
    </row>
    <row r="3" spans="1:7">
      <c r="A3" s="89" t="s">
        <v>1</v>
      </c>
      <c r="B3" s="89"/>
      <c r="C3" s="89"/>
      <c r="D3" s="89"/>
      <c r="E3" s="89"/>
      <c r="F3" s="89"/>
      <c r="G3" s="89"/>
    </row>
    <row r="4" spans="1:7" ht="35.25" customHeight="1">
      <c r="A4" s="90" t="s">
        <v>85</v>
      </c>
      <c r="B4" s="90"/>
      <c r="C4" s="90" t="s">
        <v>2</v>
      </c>
      <c r="D4" s="90"/>
      <c r="E4" s="90"/>
      <c r="F4" s="90"/>
      <c r="G4" s="90"/>
    </row>
    <row r="5" spans="1:7" ht="66.75" customHeight="1">
      <c r="A5" s="48" t="s">
        <v>3</v>
      </c>
      <c r="B5" s="48" t="s">
        <v>4</v>
      </c>
      <c r="C5" s="48" t="s">
        <v>3</v>
      </c>
      <c r="D5" s="48" t="s">
        <v>5</v>
      </c>
      <c r="E5" s="49" t="s">
        <v>113</v>
      </c>
      <c r="F5" s="50" t="s">
        <v>114</v>
      </c>
      <c r="G5" s="50" t="s">
        <v>115</v>
      </c>
    </row>
    <row r="6" spans="1:7" ht="21" customHeight="1">
      <c r="A6" s="51" t="s">
        <v>6</v>
      </c>
      <c r="B6" s="75">
        <v>550.34</v>
      </c>
      <c r="C6" s="52" t="s">
        <v>7</v>
      </c>
      <c r="D6" s="52">
        <f>E6</f>
        <v>487.62</v>
      </c>
      <c r="E6" s="74">
        <v>487.62</v>
      </c>
      <c r="F6" s="53"/>
      <c r="G6" s="54"/>
    </row>
    <row r="7" spans="1:7" ht="21" customHeight="1">
      <c r="A7" s="51" t="s">
        <v>8</v>
      </c>
      <c r="B7" s="52"/>
      <c r="C7" s="52" t="s">
        <v>9</v>
      </c>
      <c r="D7" s="52"/>
      <c r="E7" s="52"/>
      <c r="F7" s="54"/>
      <c r="G7" s="54"/>
    </row>
    <row r="8" spans="1:7" ht="21" customHeight="1">
      <c r="A8" s="51" t="s">
        <v>10</v>
      </c>
      <c r="B8" s="52"/>
      <c r="C8" s="52" t="s">
        <v>11</v>
      </c>
      <c r="D8" s="52"/>
      <c r="E8" s="52"/>
      <c r="F8" s="54"/>
      <c r="G8" s="54"/>
    </row>
    <row r="9" spans="1:7" ht="21" customHeight="1">
      <c r="A9" s="51" t="s">
        <v>12</v>
      </c>
      <c r="B9" s="52"/>
      <c r="C9" s="52" t="s">
        <v>13</v>
      </c>
      <c r="D9" s="52"/>
      <c r="E9" s="52"/>
      <c r="F9" s="54"/>
      <c r="G9" s="54"/>
    </row>
    <row r="10" spans="1:7" ht="21" customHeight="1">
      <c r="A10" s="51"/>
      <c r="B10" s="52"/>
      <c r="C10" s="52" t="s">
        <v>14</v>
      </c>
      <c r="D10" s="52"/>
      <c r="E10" s="52"/>
      <c r="F10" s="54"/>
      <c r="G10" s="54"/>
    </row>
    <row r="11" spans="1:7" ht="21" customHeight="1">
      <c r="A11" s="52"/>
      <c r="B11" s="52"/>
      <c r="C11" s="52" t="s">
        <v>15</v>
      </c>
      <c r="D11" s="52"/>
      <c r="E11" s="52"/>
      <c r="F11" s="54"/>
      <c r="G11" s="54"/>
    </row>
    <row r="12" spans="1:7">
      <c r="A12" s="51"/>
      <c r="B12" s="52"/>
      <c r="C12" s="52" t="s">
        <v>16</v>
      </c>
      <c r="D12" s="52"/>
      <c r="E12" s="52"/>
      <c r="F12" s="54"/>
      <c r="G12" s="54"/>
    </row>
    <row r="13" spans="1:7">
      <c r="A13" s="51"/>
      <c r="B13" s="52"/>
      <c r="C13" s="52" t="s">
        <v>17</v>
      </c>
      <c r="D13" s="52">
        <f>E13</f>
        <v>27.25</v>
      </c>
      <c r="E13" s="74">
        <v>27.25</v>
      </c>
      <c r="F13" s="54"/>
      <c r="G13" s="54"/>
    </row>
    <row r="14" spans="1:7" ht="18.75" customHeight="1">
      <c r="A14" s="51"/>
      <c r="B14" s="52"/>
      <c r="C14" s="52" t="s">
        <v>18</v>
      </c>
      <c r="D14" s="52">
        <f>E14</f>
        <v>15.77</v>
      </c>
      <c r="E14" s="74">
        <v>15.77</v>
      </c>
      <c r="F14" s="54"/>
      <c r="G14" s="54"/>
    </row>
    <row r="15" spans="1:7" ht="18.75" customHeight="1">
      <c r="A15" s="51"/>
      <c r="B15" s="52"/>
      <c r="C15" s="52" t="s">
        <v>19</v>
      </c>
      <c r="D15" s="52"/>
      <c r="E15" s="52"/>
      <c r="F15" s="54"/>
      <c r="G15" s="54"/>
    </row>
    <row r="16" spans="1:7" ht="18.75" customHeight="1">
      <c r="A16" s="51"/>
      <c r="B16" s="52"/>
      <c r="C16" s="52" t="s">
        <v>20</v>
      </c>
      <c r="D16" s="52"/>
      <c r="E16" s="52"/>
      <c r="F16" s="54"/>
      <c r="G16" s="54"/>
    </row>
    <row r="17" spans="1:7" ht="18.75" customHeight="1">
      <c r="A17" s="51"/>
      <c r="B17" s="52"/>
      <c r="C17" s="52" t="s">
        <v>21</v>
      </c>
      <c r="D17" s="52"/>
      <c r="E17" s="52"/>
      <c r="F17" s="54"/>
      <c r="G17" s="54"/>
    </row>
    <row r="18" spans="1:7" ht="18.75" customHeight="1">
      <c r="A18" s="51"/>
      <c r="B18" s="52"/>
      <c r="C18" s="52" t="s">
        <v>22</v>
      </c>
      <c r="D18" s="52"/>
      <c r="E18" s="52"/>
      <c r="F18" s="54"/>
      <c r="G18" s="54"/>
    </row>
    <row r="19" spans="1:7">
      <c r="A19" s="51"/>
      <c r="B19" s="52"/>
      <c r="C19" s="52" t="s">
        <v>23</v>
      </c>
      <c r="D19" s="52"/>
      <c r="E19" s="52"/>
      <c r="F19" s="54"/>
      <c r="G19" s="54"/>
    </row>
    <row r="20" spans="1:7">
      <c r="A20" s="51"/>
      <c r="B20" s="52"/>
      <c r="C20" s="52" t="s">
        <v>24</v>
      </c>
      <c r="D20" s="52"/>
      <c r="E20" s="52"/>
      <c r="F20" s="54"/>
      <c r="G20" s="54"/>
    </row>
    <row r="21" spans="1:7">
      <c r="A21" s="51"/>
      <c r="B21" s="52"/>
      <c r="C21" s="52" t="s">
        <v>25</v>
      </c>
      <c r="D21" s="52"/>
      <c r="E21" s="52"/>
      <c r="F21" s="54"/>
      <c r="G21" s="54"/>
    </row>
    <row r="22" spans="1:7">
      <c r="A22" s="51"/>
      <c r="B22" s="52"/>
      <c r="C22" s="52" t="s">
        <v>26</v>
      </c>
      <c r="D22" s="52"/>
      <c r="E22" s="52"/>
      <c r="F22" s="54"/>
      <c r="G22" s="54"/>
    </row>
    <row r="23" spans="1:7">
      <c r="A23" s="51"/>
      <c r="B23" s="52"/>
      <c r="C23" s="52" t="s">
        <v>27</v>
      </c>
      <c r="D23" s="52"/>
      <c r="E23" s="52"/>
      <c r="F23" s="54"/>
      <c r="G23" s="54"/>
    </row>
    <row r="24" spans="1:7">
      <c r="A24" s="51"/>
      <c r="B24" s="52"/>
      <c r="C24" s="52" t="s">
        <v>28</v>
      </c>
      <c r="D24" s="52">
        <f>E24</f>
        <v>19.7</v>
      </c>
      <c r="E24" s="74">
        <v>19.7</v>
      </c>
      <c r="F24" s="54"/>
      <c r="G24" s="54"/>
    </row>
    <row r="25" spans="1:7">
      <c r="A25" s="51"/>
      <c r="B25" s="52"/>
      <c r="C25" s="52" t="s">
        <v>29</v>
      </c>
      <c r="D25" s="52"/>
      <c r="E25" s="52"/>
      <c r="F25" s="54"/>
      <c r="G25" s="54"/>
    </row>
    <row r="26" spans="1:7">
      <c r="A26" s="51"/>
      <c r="B26" s="52"/>
      <c r="C26" s="54" t="s">
        <v>30</v>
      </c>
      <c r="D26" s="52"/>
      <c r="E26" s="52"/>
      <c r="F26" s="54"/>
      <c r="G26" s="54"/>
    </row>
    <row r="27" spans="1:7">
      <c r="A27" s="51"/>
      <c r="B27" s="52"/>
      <c r="C27" s="52" t="s">
        <v>31</v>
      </c>
      <c r="D27" s="52"/>
      <c r="E27" s="52"/>
      <c r="F27" s="54"/>
      <c r="G27" s="54"/>
    </row>
    <row r="28" spans="1:7">
      <c r="A28" s="51"/>
      <c r="B28" s="52"/>
      <c r="C28" s="52" t="s">
        <v>32</v>
      </c>
      <c r="D28" s="52"/>
      <c r="E28" s="52"/>
      <c r="F28" s="54"/>
      <c r="G28" s="54"/>
    </row>
    <row r="29" spans="1:7">
      <c r="A29" s="51"/>
      <c r="B29" s="52"/>
      <c r="C29" s="52" t="s">
        <v>33</v>
      </c>
      <c r="D29" s="52"/>
      <c r="E29" s="52"/>
      <c r="F29" s="54"/>
      <c r="G29" s="54"/>
    </row>
    <row r="30" spans="1:7">
      <c r="A30" s="55" t="s">
        <v>34</v>
      </c>
      <c r="B30" s="56">
        <f>B6+B8+B9</f>
        <v>550.34</v>
      </c>
      <c r="C30" s="55" t="s">
        <v>35</v>
      </c>
      <c r="D30" s="52">
        <f>E30</f>
        <v>550.34</v>
      </c>
      <c r="E30" s="52">
        <f>SUM(E6:E28)</f>
        <v>550.34</v>
      </c>
      <c r="F30" s="54"/>
      <c r="G30" s="54"/>
    </row>
    <row r="31" spans="1:7">
      <c r="A31" s="52" t="s">
        <v>36</v>
      </c>
      <c r="B31" s="52"/>
      <c r="C31" s="52" t="s">
        <v>37</v>
      </c>
      <c r="D31" s="52"/>
      <c r="E31" s="52"/>
      <c r="F31" s="54"/>
      <c r="G31" s="54"/>
    </row>
    <row r="32" spans="1:7">
      <c r="A32" s="52" t="s">
        <v>38</v>
      </c>
      <c r="B32" s="55"/>
      <c r="C32" s="52" t="s">
        <v>38</v>
      </c>
      <c r="D32" s="52"/>
      <c r="E32" s="52"/>
      <c r="F32" s="54"/>
      <c r="G32" s="54"/>
    </row>
    <row r="33" spans="1:7">
      <c r="A33" s="52" t="s">
        <v>39</v>
      </c>
      <c r="B33" s="52"/>
      <c r="C33" s="52" t="s">
        <v>39</v>
      </c>
      <c r="D33" s="52"/>
      <c r="E33" s="52"/>
      <c r="F33" s="54"/>
      <c r="G33" s="54"/>
    </row>
    <row r="34" spans="1:7">
      <c r="A34" s="52" t="s">
        <v>40</v>
      </c>
      <c r="B34" s="52"/>
      <c r="C34" s="52" t="s">
        <v>40</v>
      </c>
      <c r="D34" s="52"/>
      <c r="E34" s="52"/>
      <c r="F34" s="54"/>
      <c r="G34" s="54"/>
    </row>
    <row r="35" spans="1:7">
      <c r="A35" s="52"/>
      <c r="B35" s="52"/>
      <c r="C35" s="51"/>
      <c r="D35" s="52"/>
      <c r="E35" s="52"/>
      <c r="F35" s="54"/>
      <c r="G35" s="54"/>
    </row>
    <row r="36" spans="1:7">
      <c r="A36" s="55" t="s">
        <v>41</v>
      </c>
      <c r="B36" s="56">
        <f>B30+B31+B32+B33+B34</f>
        <v>550.34</v>
      </c>
      <c r="C36" s="55" t="s">
        <v>42</v>
      </c>
      <c r="D36" s="52">
        <f>E36</f>
        <v>550.34</v>
      </c>
      <c r="E36" s="55">
        <f>E30</f>
        <v>550.34</v>
      </c>
      <c r="F36" s="54"/>
      <c r="G36" s="54"/>
    </row>
  </sheetData>
  <mergeCells count="5">
    <mergeCell ref="A1:G1"/>
    <mergeCell ref="A2:G2"/>
    <mergeCell ref="A3:G3"/>
    <mergeCell ref="A4:B4"/>
    <mergeCell ref="C4:G4"/>
  </mergeCells>
  <phoneticPr fontId="18" type="noConversion"/>
  <printOptions horizontalCentered="1"/>
  <pageMargins left="0.35433070866141736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showGridLines="0" workbookViewId="0">
      <selection activeCell="H18" sqref="H18"/>
    </sheetView>
  </sheetViews>
  <sheetFormatPr defaultRowHeight="13.5"/>
  <cols>
    <col min="1" max="1" width="8.25" style="27" customWidth="1"/>
    <col min="2" max="2" width="21.125" style="27" customWidth="1"/>
    <col min="3" max="3" width="26" style="27" customWidth="1"/>
    <col min="4" max="4" width="15.875" style="27" customWidth="1"/>
    <col min="5" max="5" width="10.5" style="27" customWidth="1"/>
    <col min="6" max="6" width="20.25" style="27" customWidth="1"/>
    <col min="7" max="7" width="12.25" style="27" customWidth="1"/>
    <col min="8" max="8" width="18.5" style="27" customWidth="1"/>
    <col min="9" max="16384" width="9" style="27"/>
  </cols>
  <sheetData>
    <row r="1" spans="1:8" s="25" customFormat="1" ht="13.5" customHeight="1">
      <c r="A1" s="94" t="s">
        <v>107</v>
      </c>
      <c r="B1" s="94"/>
      <c r="C1" s="94"/>
      <c r="D1" s="94"/>
      <c r="E1" s="94"/>
      <c r="F1" s="94"/>
      <c r="G1" s="94"/>
    </row>
    <row r="2" spans="1:8" s="26" customFormat="1" ht="22.5">
      <c r="A2" s="95" t="s">
        <v>185</v>
      </c>
      <c r="B2" s="95"/>
      <c r="C2" s="95"/>
      <c r="D2" s="95"/>
      <c r="E2" s="95"/>
      <c r="F2" s="95"/>
      <c r="G2" s="95"/>
      <c r="H2" s="95"/>
    </row>
    <row r="3" spans="1:8" ht="22.5">
      <c r="A3" s="1"/>
      <c r="B3" s="29"/>
      <c r="C3" s="29"/>
      <c r="D3" s="29"/>
      <c r="E3" s="30"/>
      <c r="F3" s="30"/>
      <c r="G3" s="31"/>
      <c r="H3" s="19"/>
    </row>
    <row r="4" spans="1:8" ht="40.5" customHeight="1">
      <c r="A4" s="22" t="s">
        <v>78</v>
      </c>
      <c r="B4" s="22" t="s">
        <v>79</v>
      </c>
      <c r="C4" s="22" t="s">
        <v>80</v>
      </c>
      <c r="D4" s="22" t="s">
        <v>81</v>
      </c>
      <c r="E4" s="93" t="s">
        <v>95</v>
      </c>
      <c r="F4" s="93"/>
      <c r="G4" s="93" t="s">
        <v>82</v>
      </c>
      <c r="H4" s="93"/>
    </row>
    <row r="5" spans="1:8" ht="28.5" customHeight="1">
      <c r="A5" s="11">
        <v>1</v>
      </c>
      <c r="B5" s="11" t="s">
        <v>174</v>
      </c>
      <c r="C5" s="11" t="s">
        <v>172</v>
      </c>
      <c r="D5" s="11">
        <v>62</v>
      </c>
      <c r="E5" s="103" t="s">
        <v>173</v>
      </c>
      <c r="F5" s="93"/>
      <c r="G5" s="98" t="s">
        <v>173</v>
      </c>
      <c r="H5" s="125"/>
    </row>
    <row r="6" spans="1:8" ht="28.5" customHeight="1">
      <c r="A6" s="11">
        <v>2</v>
      </c>
      <c r="B6" s="11" t="s">
        <v>174</v>
      </c>
      <c r="C6" s="11" t="s">
        <v>175</v>
      </c>
      <c r="D6" s="11">
        <v>150</v>
      </c>
      <c r="E6" s="103" t="s">
        <v>173</v>
      </c>
      <c r="F6" s="93"/>
      <c r="G6" s="98" t="s">
        <v>173</v>
      </c>
      <c r="H6" s="125"/>
    </row>
    <row r="7" spans="1:8" ht="28.5" customHeight="1">
      <c r="A7" s="85"/>
      <c r="B7" s="85"/>
      <c r="C7" s="85"/>
      <c r="D7" s="85"/>
      <c r="E7" s="124"/>
      <c r="F7" s="124"/>
      <c r="G7" s="124"/>
      <c r="H7" s="124"/>
    </row>
    <row r="8" spans="1:8" ht="28.5" customHeight="1">
      <c r="A8" s="85"/>
      <c r="B8" s="85"/>
      <c r="C8" s="85"/>
      <c r="D8" s="85"/>
      <c r="E8" s="124"/>
      <c r="F8" s="124"/>
      <c r="G8" s="124"/>
      <c r="H8" s="124"/>
    </row>
    <row r="9" spans="1:8" ht="28.5" customHeight="1">
      <c r="A9" s="85"/>
      <c r="B9" s="85"/>
      <c r="C9" s="85"/>
      <c r="D9" s="85"/>
      <c r="E9" s="124"/>
      <c r="F9" s="124"/>
      <c r="G9" s="124"/>
      <c r="H9" s="124"/>
    </row>
    <row r="10" spans="1:8" ht="28.5" customHeight="1">
      <c r="A10" s="63"/>
      <c r="B10" s="63"/>
      <c r="C10" s="63"/>
      <c r="D10" s="63"/>
      <c r="E10" s="124"/>
      <c r="F10" s="124"/>
      <c r="G10" s="124"/>
      <c r="H10" s="124"/>
    </row>
    <row r="11" spans="1:8" ht="28.5" customHeight="1">
      <c r="A11" s="63"/>
      <c r="B11" s="63"/>
      <c r="C11" s="63"/>
      <c r="D11" s="63"/>
      <c r="E11" s="124"/>
      <c r="F11" s="124"/>
      <c r="G11" s="124"/>
      <c r="H11" s="124"/>
    </row>
    <row r="12" spans="1:8" ht="28.5" customHeight="1">
      <c r="A12" s="63"/>
      <c r="B12" s="63"/>
      <c r="C12" s="63"/>
      <c r="D12" s="63"/>
      <c r="E12" s="124"/>
      <c r="F12" s="124"/>
      <c r="G12" s="124"/>
      <c r="H12" s="124"/>
    </row>
    <row r="13" spans="1:8" ht="28.5" customHeight="1">
      <c r="A13" s="63"/>
      <c r="B13" s="63"/>
      <c r="C13" s="63"/>
      <c r="D13" s="63">
        <f>SUM(D5:D12)</f>
        <v>212</v>
      </c>
      <c r="E13" s="124"/>
      <c r="F13" s="124"/>
      <c r="G13" s="124"/>
      <c r="H13" s="124"/>
    </row>
    <row r="14" spans="1:8" ht="18.75" customHeight="1"/>
  </sheetData>
  <mergeCells count="22">
    <mergeCell ref="E13:F13"/>
    <mergeCell ref="G13:H13"/>
    <mergeCell ref="E11:F11"/>
    <mergeCell ref="G11:H11"/>
    <mergeCell ref="E4:F4"/>
    <mergeCell ref="G4:H4"/>
    <mergeCell ref="E8:F8"/>
    <mergeCell ref="G8:H8"/>
    <mergeCell ref="E12:F12"/>
    <mergeCell ref="G12:H12"/>
    <mergeCell ref="E9:F9"/>
    <mergeCell ref="G9:H9"/>
    <mergeCell ref="E7:F7"/>
    <mergeCell ref="G7:H7"/>
    <mergeCell ref="A1:G1"/>
    <mergeCell ref="E10:F10"/>
    <mergeCell ref="G10:H10"/>
    <mergeCell ref="A2:H2"/>
    <mergeCell ref="E5:F5"/>
    <mergeCell ref="G5:H5"/>
    <mergeCell ref="E6:F6"/>
    <mergeCell ref="G6:H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showGridLines="0" workbookViewId="0">
      <selection activeCell="B7" sqref="B7"/>
    </sheetView>
  </sheetViews>
  <sheetFormatPr defaultRowHeight="13.5"/>
  <cols>
    <col min="1" max="1" width="48" style="27" customWidth="1"/>
    <col min="2" max="2" width="40.75" style="27" customWidth="1"/>
    <col min="3" max="16384" width="9" style="27"/>
  </cols>
  <sheetData>
    <row r="1" spans="1:2" s="25" customFormat="1" ht="32.25" customHeight="1">
      <c r="A1" s="94" t="s">
        <v>109</v>
      </c>
      <c r="B1" s="94"/>
    </row>
    <row r="2" spans="1:2" ht="42.75" customHeight="1">
      <c r="A2" s="126" t="s">
        <v>186</v>
      </c>
      <c r="B2" s="126"/>
    </row>
    <row r="3" spans="1:2" ht="20.25">
      <c r="A3" s="127" t="s">
        <v>102</v>
      </c>
      <c r="B3" s="127"/>
    </row>
    <row r="4" spans="1:2" ht="34.5" customHeight="1">
      <c r="A4" s="38" t="s">
        <v>108</v>
      </c>
      <c r="B4" s="38" t="s">
        <v>103</v>
      </c>
    </row>
    <row r="5" spans="1:2" ht="34.5" customHeight="1">
      <c r="A5" s="39" t="s">
        <v>110</v>
      </c>
      <c r="B5" s="39">
        <f>SUM(B6:B8)</f>
        <v>15</v>
      </c>
    </row>
    <row r="6" spans="1:2" ht="34.5" customHeight="1">
      <c r="A6" s="40" t="s">
        <v>104</v>
      </c>
      <c r="B6" s="41">
        <v>0</v>
      </c>
    </row>
    <row r="7" spans="1:2" ht="34.5" customHeight="1">
      <c r="A7" s="40" t="s">
        <v>105</v>
      </c>
      <c r="B7" s="41">
        <v>15</v>
      </c>
    </row>
    <row r="8" spans="1:2" ht="34.5" customHeight="1">
      <c r="A8" s="40" t="s">
        <v>106</v>
      </c>
      <c r="B8" s="41">
        <f>B9+B10</f>
        <v>0</v>
      </c>
    </row>
    <row r="9" spans="1:2" ht="34.5" customHeight="1">
      <c r="A9" s="42" t="s">
        <v>111</v>
      </c>
      <c r="B9" s="41">
        <v>0</v>
      </c>
    </row>
    <row r="10" spans="1:2" ht="34.5" customHeight="1">
      <c r="A10" s="42" t="s">
        <v>112</v>
      </c>
      <c r="B10" s="41">
        <v>0</v>
      </c>
    </row>
    <row r="11" spans="1:2" ht="21" customHeight="1"/>
    <row r="14" spans="1:2" ht="18.75" customHeight="1"/>
    <row r="15" spans="1:2" ht="18.75" customHeight="1"/>
    <row r="16" spans="1:2" ht="18.75" customHeight="1"/>
    <row r="17" ht="18.75" customHeight="1"/>
    <row r="18" ht="18.75" customHeight="1"/>
  </sheetData>
  <mergeCells count="3">
    <mergeCell ref="A1:B1"/>
    <mergeCell ref="A2:B2"/>
    <mergeCell ref="A3:B3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20"/>
  <sheetViews>
    <sheetView showGridLines="0" zoomScale="115" zoomScaleNormal="115" workbookViewId="0">
      <selection activeCell="B9" sqref="B9"/>
    </sheetView>
  </sheetViews>
  <sheetFormatPr defaultRowHeight="13.5"/>
  <cols>
    <col min="1" max="1" width="10.125" style="27" customWidth="1"/>
    <col min="2" max="2" width="26.75" style="27" customWidth="1"/>
    <col min="3" max="3" width="17" style="27" customWidth="1"/>
    <col min="4" max="5" width="19.875" style="27" customWidth="1"/>
    <col min="6" max="16384" width="9" style="27"/>
  </cols>
  <sheetData>
    <row r="1" spans="1:5" s="25" customFormat="1">
      <c r="A1" s="94" t="s">
        <v>43</v>
      </c>
      <c r="B1" s="94"/>
      <c r="C1" s="94"/>
      <c r="D1" s="94"/>
      <c r="E1" s="94"/>
    </row>
    <row r="2" spans="1:5" s="26" customFormat="1" ht="30.75" customHeight="1">
      <c r="A2" s="95" t="s">
        <v>177</v>
      </c>
      <c r="B2" s="95"/>
      <c r="C2" s="95"/>
      <c r="D2" s="95"/>
      <c r="E2" s="95"/>
    </row>
    <row r="3" spans="1:5" ht="14.25">
      <c r="A3" s="1"/>
      <c r="B3" s="2"/>
      <c r="C3" s="2"/>
      <c r="D3" s="2"/>
      <c r="E3" s="34" t="s">
        <v>44</v>
      </c>
    </row>
    <row r="4" spans="1:5" ht="24.95" customHeight="1">
      <c r="A4" s="93" t="s">
        <v>87</v>
      </c>
      <c r="B4" s="93"/>
      <c r="C4" s="93" t="s">
        <v>88</v>
      </c>
      <c r="D4" s="93"/>
      <c r="E4" s="93"/>
    </row>
    <row r="5" spans="1:5" ht="39.75" customHeight="1">
      <c r="A5" s="22" t="s">
        <v>45</v>
      </c>
      <c r="B5" s="22" t="s">
        <v>46</v>
      </c>
      <c r="C5" s="22" t="s">
        <v>5</v>
      </c>
      <c r="D5" s="22" t="s">
        <v>47</v>
      </c>
      <c r="E5" s="22" t="s">
        <v>48</v>
      </c>
    </row>
    <row r="6" spans="1:5" ht="16.5" customHeight="1">
      <c r="A6" s="58" t="s">
        <v>153</v>
      </c>
      <c r="B6" s="57" t="s">
        <v>154</v>
      </c>
      <c r="C6" s="24">
        <f>D6+E6</f>
        <v>487.62</v>
      </c>
      <c r="D6" s="24">
        <f>D7</f>
        <v>275.62</v>
      </c>
      <c r="E6" s="24">
        <f>E9</f>
        <v>212</v>
      </c>
    </row>
    <row r="7" spans="1:5" ht="16.5" customHeight="1">
      <c r="A7" s="58" t="s">
        <v>155</v>
      </c>
      <c r="B7" s="57" t="s">
        <v>156</v>
      </c>
      <c r="C7" s="24">
        <f>C8+C9</f>
        <v>487.62</v>
      </c>
      <c r="D7" s="24">
        <f>D8+D9</f>
        <v>275.62</v>
      </c>
      <c r="E7" s="24">
        <v>212</v>
      </c>
    </row>
    <row r="8" spans="1:5" ht="16.5" customHeight="1">
      <c r="A8" s="58" t="s">
        <v>157</v>
      </c>
      <c r="B8" s="57" t="s">
        <v>158</v>
      </c>
      <c r="C8" s="24">
        <f>D8+E8</f>
        <v>275.62</v>
      </c>
      <c r="D8" s="76">
        <v>275.62</v>
      </c>
      <c r="E8" s="24"/>
    </row>
    <row r="9" spans="1:5" ht="16.5" customHeight="1">
      <c r="A9" s="58" t="s">
        <v>159</v>
      </c>
      <c r="B9" s="58" t="s">
        <v>160</v>
      </c>
      <c r="C9" s="24">
        <f>D9+E9</f>
        <v>212</v>
      </c>
      <c r="D9" s="24"/>
      <c r="E9" s="24">
        <v>212</v>
      </c>
    </row>
    <row r="10" spans="1:5" ht="16.5" customHeight="1">
      <c r="A10" s="58" t="s">
        <v>187</v>
      </c>
      <c r="B10" s="58" t="s">
        <v>190</v>
      </c>
      <c r="C10" s="24">
        <f t="shared" ref="C10:C18" si="0">D10</f>
        <v>27.25</v>
      </c>
      <c r="D10" s="24">
        <f>D11</f>
        <v>27.25</v>
      </c>
      <c r="E10" s="24"/>
    </row>
    <row r="11" spans="1:5" ht="16.5" customHeight="1">
      <c r="A11" s="58" t="s">
        <v>188</v>
      </c>
      <c r="B11" s="57" t="s">
        <v>191</v>
      </c>
      <c r="C11" s="24">
        <f t="shared" si="0"/>
        <v>27.25</v>
      </c>
      <c r="D11" s="24">
        <f>D12</f>
        <v>27.25</v>
      </c>
      <c r="E11" s="24"/>
    </row>
    <row r="12" spans="1:5" ht="16.5" customHeight="1">
      <c r="A12" s="58" t="s">
        <v>189</v>
      </c>
      <c r="B12" s="58" t="s">
        <v>192</v>
      </c>
      <c r="C12" s="24">
        <f t="shared" si="0"/>
        <v>27.25</v>
      </c>
      <c r="D12" s="24">
        <v>27.25</v>
      </c>
      <c r="E12" s="24"/>
    </row>
    <row r="13" spans="1:5" ht="16.5" customHeight="1">
      <c r="A13" s="77">
        <v>210</v>
      </c>
      <c r="B13" s="78" t="s">
        <v>151</v>
      </c>
      <c r="C13" s="24">
        <f t="shared" si="0"/>
        <v>15.77</v>
      </c>
      <c r="D13" s="24">
        <f>D14</f>
        <v>15.77</v>
      </c>
      <c r="E13" s="24"/>
    </row>
    <row r="14" spans="1:5" ht="16.5" customHeight="1">
      <c r="A14" s="79" t="s">
        <v>124</v>
      </c>
      <c r="B14" s="73" t="s">
        <v>152</v>
      </c>
      <c r="C14" s="24">
        <f t="shared" si="0"/>
        <v>15.77</v>
      </c>
      <c r="D14" s="24">
        <f>D15</f>
        <v>15.77</v>
      </c>
      <c r="E14" s="24"/>
    </row>
    <row r="15" spans="1:5" ht="16.5" customHeight="1">
      <c r="A15" s="79" t="s">
        <v>125</v>
      </c>
      <c r="B15" s="73" t="s">
        <v>128</v>
      </c>
      <c r="C15" s="24">
        <f t="shared" si="0"/>
        <v>15.77</v>
      </c>
      <c r="D15" s="24">
        <v>15.77</v>
      </c>
      <c r="E15" s="24"/>
    </row>
    <row r="16" spans="1:5" ht="16.5" customHeight="1">
      <c r="A16" s="80" t="s">
        <v>161</v>
      </c>
      <c r="B16" s="81" t="s">
        <v>162</v>
      </c>
      <c r="C16" s="24">
        <f t="shared" si="0"/>
        <v>19.7</v>
      </c>
      <c r="D16" s="24">
        <f>D17</f>
        <v>19.7</v>
      </c>
      <c r="E16" s="24"/>
    </row>
    <row r="17" spans="1:5" ht="16.5" customHeight="1">
      <c r="A17" s="80" t="s">
        <v>163</v>
      </c>
      <c r="B17" s="81" t="s">
        <v>164</v>
      </c>
      <c r="C17" s="24">
        <f t="shared" si="0"/>
        <v>19.7</v>
      </c>
      <c r="D17" s="24">
        <f>D18</f>
        <v>19.7</v>
      </c>
      <c r="E17" s="24"/>
    </row>
    <row r="18" spans="1:5" ht="16.5" customHeight="1">
      <c r="A18" s="80" t="s">
        <v>165</v>
      </c>
      <c r="B18" s="81" t="s">
        <v>166</v>
      </c>
      <c r="C18" s="24">
        <f t="shared" si="0"/>
        <v>19.7</v>
      </c>
      <c r="D18" s="24">
        <v>19.7</v>
      </c>
      <c r="E18" s="24"/>
    </row>
    <row r="19" spans="1:5" ht="16.5" customHeight="1">
      <c r="A19" s="82"/>
      <c r="B19" s="83"/>
      <c r="C19" s="24"/>
      <c r="D19" s="24"/>
      <c r="E19" s="24"/>
    </row>
    <row r="20" spans="1:5" ht="16.5" customHeight="1">
      <c r="A20" s="91" t="s">
        <v>129</v>
      </c>
      <c r="B20" s="92"/>
      <c r="C20" s="84">
        <f>C6+C10+C13+C16</f>
        <v>550.34</v>
      </c>
      <c r="D20" s="84">
        <f>D6+D10+D13+D16</f>
        <v>338.34</v>
      </c>
      <c r="E20" s="84">
        <f>E6+E10+E13+E16</f>
        <v>212</v>
      </c>
    </row>
  </sheetData>
  <mergeCells count="5">
    <mergeCell ref="A20:B20"/>
    <mergeCell ref="A4:B4"/>
    <mergeCell ref="C4:E4"/>
    <mergeCell ref="A1:E1"/>
    <mergeCell ref="A2:E2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showGridLines="0" workbookViewId="0">
      <selection activeCell="C28" sqref="C28"/>
    </sheetView>
  </sheetViews>
  <sheetFormatPr defaultRowHeight="13.5"/>
  <cols>
    <col min="1" max="1" width="43.875" style="27" customWidth="1"/>
    <col min="2" max="2" width="45.625" style="27" customWidth="1"/>
    <col min="3" max="3" width="43.875" style="27" customWidth="1"/>
    <col min="4" max="16384" width="9" style="27"/>
  </cols>
  <sheetData>
    <row r="1" spans="1:3" s="25" customFormat="1">
      <c r="A1" s="94" t="s">
        <v>51</v>
      </c>
      <c r="B1" s="94"/>
      <c r="C1" s="94"/>
    </row>
    <row r="2" spans="1:3" s="26" customFormat="1" ht="21.75" customHeight="1">
      <c r="A2" s="97" t="s">
        <v>178</v>
      </c>
      <c r="B2" s="97"/>
      <c r="C2" s="97"/>
    </row>
    <row r="3" spans="1:3" ht="11.25" customHeight="1">
      <c r="A3" s="3"/>
      <c r="B3" s="3"/>
      <c r="C3" s="4" t="s">
        <v>44</v>
      </c>
    </row>
    <row r="4" spans="1:3" ht="16.5" customHeight="1">
      <c r="A4" s="98" t="s">
        <v>86</v>
      </c>
      <c r="B4" s="99"/>
      <c r="C4" s="93" t="s">
        <v>4</v>
      </c>
    </row>
    <row r="5" spans="1:3" ht="22.5" customHeight="1">
      <c r="A5" s="22" t="s">
        <v>45</v>
      </c>
      <c r="B5" s="22" t="s">
        <v>46</v>
      </c>
      <c r="C5" s="93"/>
    </row>
    <row r="6" spans="1:3" ht="15" customHeight="1">
      <c r="A6" s="16">
        <v>301</v>
      </c>
      <c r="B6" s="16" t="s">
        <v>52</v>
      </c>
      <c r="C6" s="10">
        <f>SUM(C7:C12)</f>
        <v>226.86999999999998</v>
      </c>
    </row>
    <row r="7" spans="1:3" ht="15" customHeight="1">
      <c r="A7" s="7">
        <v>30101</v>
      </c>
      <c r="B7" s="7" t="s">
        <v>53</v>
      </c>
      <c r="C7" s="8">
        <v>103.6</v>
      </c>
    </row>
    <row r="8" spans="1:3" ht="15" customHeight="1">
      <c r="A8" s="7">
        <v>30102</v>
      </c>
      <c r="B8" s="7" t="s">
        <v>54</v>
      </c>
      <c r="C8" s="8">
        <v>52.44</v>
      </c>
    </row>
    <row r="9" spans="1:3" ht="15" customHeight="1">
      <c r="A9" s="7">
        <v>30103</v>
      </c>
      <c r="B9" s="7" t="s">
        <v>55</v>
      </c>
      <c r="C9" s="8">
        <v>8.11</v>
      </c>
    </row>
    <row r="10" spans="1:3" ht="15" customHeight="1">
      <c r="A10" s="7">
        <v>30108</v>
      </c>
      <c r="B10" s="7" t="s">
        <v>130</v>
      </c>
      <c r="C10" s="8">
        <v>27.25</v>
      </c>
    </row>
    <row r="11" spans="1:3" ht="15" customHeight="1">
      <c r="A11" s="7">
        <v>30110</v>
      </c>
      <c r="B11" s="7" t="s">
        <v>131</v>
      </c>
      <c r="C11" s="67">
        <v>15.77</v>
      </c>
    </row>
    <row r="12" spans="1:3" ht="15" customHeight="1">
      <c r="A12" s="7">
        <v>30113</v>
      </c>
      <c r="B12" s="7" t="s">
        <v>132</v>
      </c>
      <c r="C12" s="67">
        <v>19.7</v>
      </c>
    </row>
    <row r="13" spans="1:3" ht="15" customHeight="1">
      <c r="A13" s="12" t="s">
        <v>50</v>
      </c>
      <c r="B13" s="12" t="s">
        <v>50</v>
      </c>
      <c r="C13" s="8"/>
    </row>
    <row r="14" spans="1:3" ht="15" customHeight="1">
      <c r="A14" s="7">
        <v>302</v>
      </c>
      <c r="B14" s="7" t="s">
        <v>56</v>
      </c>
      <c r="C14" s="8">
        <f>SUM(C15:C26)</f>
        <v>111.47</v>
      </c>
    </row>
    <row r="15" spans="1:3" ht="15" customHeight="1">
      <c r="A15" s="7">
        <v>30201</v>
      </c>
      <c r="B15" s="7" t="s">
        <v>57</v>
      </c>
      <c r="C15" s="8">
        <v>7</v>
      </c>
    </row>
    <row r="16" spans="1:3" ht="15" customHeight="1">
      <c r="A16" s="7">
        <v>30202</v>
      </c>
      <c r="B16" s="7" t="s">
        <v>58</v>
      </c>
      <c r="C16" s="8">
        <v>2</v>
      </c>
    </row>
    <row r="17" spans="1:3" ht="15" customHeight="1">
      <c r="A17" s="7">
        <v>30207</v>
      </c>
      <c r="B17" s="7" t="s">
        <v>133</v>
      </c>
      <c r="C17" s="8">
        <v>6</v>
      </c>
    </row>
    <row r="18" spans="1:3" ht="15" customHeight="1">
      <c r="A18" s="7">
        <v>30211</v>
      </c>
      <c r="B18" s="7" t="s">
        <v>134</v>
      </c>
      <c r="C18" s="8">
        <v>5</v>
      </c>
    </row>
    <row r="19" spans="1:3" ht="15" customHeight="1">
      <c r="A19" s="7">
        <v>30213</v>
      </c>
      <c r="B19" s="7" t="s">
        <v>135</v>
      </c>
      <c r="C19" s="8">
        <v>5</v>
      </c>
    </row>
    <row r="20" spans="1:3" ht="15" customHeight="1">
      <c r="A20" s="7">
        <v>30216</v>
      </c>
      <c r="B20" s="7" t="s">
        <v>136</v>
      </c>
      <c r="C20" s="8">
        <v>2</v>
      </c>
    </row>
    <row r="21" spans="1:3" ht="15" customHeight="1">
      <c r="A21" s="7">
        <v>30217</v>
      </c>
      <c r="B21" s="7" t="s">
        <v>137</v>
      </c>
      <c r="C21" s="8">
        <v>13</v>
      </c>
    </row>
    <row r="22" spans="1:3" ht="15" customHeight="1">
      <c r="A22" s="7">
        <v>30226</v>
      </c>
      <c r="B22" s="7" t="s">
        <v>138</v>
      </c>
      <c r="C22" s="8">
        <v>10</v>
      </c>
    </row>
    <row r="23" spans="1:3" ht="15" customHeight="1">
      <c r="A23" s="7">
        <v>30228</v>
      </c>
      <c r="B23" s="7" t="s">
        <v>139</v>
      </c>
      <c r="C23" s="8">
        <v>8</v>
      </c>
    </row>
    <row r="24" spans="1:3" ht="15" customHeight="1">
      <c r="A24" s="7">
        <v>30239</v>
      </c>
      <c r="B24" s="7" t="s">
        <v>140</v>
      </c>
      <c r="C24" s="8">
        <v>18</v>
      </c>
    </row>
    <row r="25" spans="1:3" ht="15" customHeight="1">
      <c r="A25" s="7">
        <v>31002</v>
      </c>
      <c r="B25" s="7" t="s">
        <v>141</v>
      </c>
      <c r="C25" s="8">
        <v>5</v>
      </c>
    </row>
    <row r="26" spans="1:3" ht="15" customHeight="1">
      <c r="A26" s="7">
        <v>30299</v>
      </c>
      <c r="B26" s="7" t="s">
        <v>142</v>
      </c>
      <c r="C26" s="8">
        <v>30.47</v>
      </c>
    </row>
    <row r="27" spans="1:3" ht="15" customHeight="1">
      <c r="A27" s="12" t="s">
        <v>50</v>
      </c>
      <c r="B27" s="12" t="s">
        <v>50</v>
      </c>
      <c r="C27" s="8"/>
    </row>
    <row r="28" spans="1:3" ht="15" customHeight="1">
      <c r="A28" s="96" t="s">
        <v>5</v>
      </c>
      <c r="B28" s="96"/>
      <c r="C28" s="8">
        <f>C6+C14</f>
        <v>338.34</v>
      </c>
    </row>
  </sheetData>
  <mergeCells count="5">
    <mergeCell ref="A28:B28"/>
    <mergeCell ref="A1:C1"/>
    <mergeCell ref="A2:C2"/>
    <mergeCell ref="A4:B4"/>
    <mergeCell ref="C4:C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H14"/>
  <sheetViews>
    <sheetView showGridLines="0" workbookViewId="0">
      <selection activeCell="I5" sqref="I5"/>
    </sheetView>
  </sheetViews>
  <sheetFormatPr defaultRowHeight="13.5"/>
  <cols>
    <col min="1" max="1" width="16.5" style="27" customWidth="1"/>
    <col min="2" max="2" width="4" style="27" customWidth="1"/>
    <col min="3" max="3" width="39.625" style="27" customWidth="1"/>
    <col min="4" max="4" width="8.875" style="27" customWidth="1"/>
    <col min="5" max="5" width="14.75" style="27" customWidth="1"/>
    <col min="6" max="6" width="10.625" style="27" customWidth="1"/>
    <col min="7" max="7" width="16.5" style="27" customWidth="1"/>
    <col min="8" max="8" width="22.625" style="27" customWidth="1"/>
    <col min="9" max="16384" width="9" style="27"/>
  </cols>
  <sheetData>
    <row r="1" spans="1:8" s="25" customFormat="1">
      <c r="A1" s="94" t="s">
        <v>59</v>
      </c>
      <c r="B1" s="94"/>
      <c r="C1" s="94"/>
      <c r="D1" s="94"/>
      <c r="E1" s="94"/>
      <c r="F1" s="94"/>
      <c r="G1" s="94"/>
    </row>
    <row r="2" spans="1:8" s="26" customFormat="1" ht="22.5">
      <c r="A2" s="95" t="s">
        <v>179</v>
      </c>
      <c r="B2" s="95"/>
      <c r="C2" s="95"/>
      <c r="D2" s="95"/>
      <c r="E2" s="95"/>
      <c r="F2" s="95"/>
      <c r="G2" s="95"/>
      <c r="H2" s="95"/>
    </row>
    <row r="3" spans="1:8">
      <c r="A3" s="5"/>
      <c r="B3" s="1"/>
      <c r="C3" s="6"/>
      <c r="D3" s="1"/>
      <c r="E3" s="107" t="s">
        <v>60</v>
      </c>
      <c r="F3" s="107"/>
      <c r="G3" s="108" t="s">
        <v>44</v>
      </c>
      <c r="H3" s="108"/>
    </row>
    <row r="4" spans="1:8" ht="35.25" customHeight="1">
      <c r="A4" s="106" t="s">
        <v>45</v>
      </c>
      <c r="B4" s="106"/>
      <c r="C4" s="106" t="s">
        <v>46</v>
      </c>
      <c r="D4" s="106" t="s">
        <v>61</v>
      </c>
      <c r="E4" s="106"/>
      <c r="F4" s="106"/>
      <c r="G4" s="106"/>
      <c r="H4" s="109"/>
    </row>
    <row r="5" spans="1:8" ht="34.5" customHeight="1">
      <c r="A5" s="106"/>
      <c r="B5" s="106"/>
      <c r="C5" s="106"/>
      <c r="D5" s="106" t="s">
        <v>5</v>
      </c>
      <c r="E5" s="106"/>
      <c r="F5" s="93" t="s">
        <v>96</v>
      </c>
      <c r="G5" s="93"/>
      <c r="H5" s="13" t="s">
        <v>48</v>
      </c>
    </row>
    <row r="6" spans="1:8" ht="24.75" customHeight="1">
      <c r="A6" s="105"/>
      <c r="B6" s="105"/>
      <c r="C6" s="15"/>
      <c r="D6" s="105"/>
      <c r="E6" s="105"/>
      <c r="F6" s="105"/>
      <c r="G6" s="105"/>
      <c r="H6" s="15"/>
    </row>
    <row r="7" spans="1:8" ht="24.75" customHeight="1">
      <c r="A7" s="104"/>
      <c r="B7" s="104"/>
      <c r="C7" s="15"/>
      <c r="D7" s="105"/>
      <c r="E7" s="105"/>
      <c r="F7" s="105"/>
      <c r="G7" s="105"/>
      <c r="H7" s="15"/>
    </row>
    <row r="8" spans="1:8" ht="24.75" customHeight="1">
      <c r="A8" s="104"/>
      <c r="B8" s="104"/>
      <c r="C8" s="16"/>
      <c r="D8" s="102"/>
      <c r="E8" s="102"/>
      <c r="F8" s="102"/>
      <c r="G8" s="102"/>
      <c r="H8" s="17"/>
    </row>
    <row r="9" spans="1:8" ht="24.75" customHeight="1">
      <c r="A9" s="104"/>
      <c r="B9" s="104"/>
      <c r="C9" s="16"/>
      <c r="D9" s="102"/>
      <c r="E9" s="102"/>
      <c r="F9" s="102"/>
      <c r="G9" s="102"/>
      <c r="H9" s="17"/>
    </row>
    <row r="10" spans="1:8" ht="24.75" customHeight="1">
      <c r="A10" s="104"/>
      <c r="B10" s="104"/>
      <c r="C10" s="16"/>
      <c r="D10" s="102"/>
      <c r="E10" s="102"/>
      <c r="F10" s="102"/>
      <c r="G10" s="102"/>
      <c r="H10" s="17"/>
    </row>
    <row r="11" spans="1:8" ht="24.75" customHeight="1">
      <c r="A11" s="104"/>
      <c r="B11" s="104"/>
      <c r="C11" s="16"/>
      <c r="D11" s="102"/>
      <c r="E11" s="102"/>
      <c r="F11" s="102"/>
      <c r="G11" s="102"/>
      <c r="H11" s="17"/>
    </row>
    <row r="12" spans="1:8" ht="34.5" customHeight="1">
      <c r="A12" s="101" t="s">
        <v>50</v>
      </c>
      <c r="B12" s="101"/>
      <c r="C12" s="18" t="s">
        <v>50</v>
      </c>
      <c r="D12" s="102"/>
      <c r="E12" s="102"/>
      <c r="F12" s="102"/>
      <c r="G12" s="102"/>
      <c r="H12" s="17"/>
    </row>
    <row r="13" spans="1:8" ht="34.5" customHeight="1">
      <c r="A13" s="103" t="s">
        <v>5</v>
      </c>
      <c r="B13" s="103"/>
      <c r="C13" s="103"/>
      <c r="D13" s="103"/>
      <c r="E13" s="103"/>
      <c r="F13" s="103"/>
      <c r="G13" s="103"/>
      <c r="H13" s="11"/>
    </row>
    <row r="14" spans="1:8" ht="49.5" customHeight="1">
      <c r="A14" s="100" t="s">
        <v>149</v>
      </c>
      <c r="B14" s="100"/>
      <c r="C14" s="100"/>
      <c r="D14" s="100"/>
      <c r="E14" s="100"/>
      <c r="F14" s="100"/>
      <c r="G14" s="100"/>
      <c r="H14" s="100"/>
    </row>
  </sheetData>
  <mergeCells count="34">
    <mergeCell ref="A1:G1"/>
    <mergeCell ref="D5:E5"/>
    <mergeCell ref="F5:G5"/>
    <mergeCell ref="C4:C5"/>
    <mergeCell ref="A4:B5"/>
    <mergeCell ref="A2:H2"/>
    <mergeCell ref="E3:F3"/>
    <mergeCell ref="G3:H3"/>
    <mergeCell ref="D4:H4"/>
    <mergeCell ref="A6:B6"/>
    <mergeCell ref="D6:E6"/>
    <mergeCell ref="F6:G6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4:H14"/>
    <mergeCell ref="A12:B12"/>
    <mergeCell ref="D12:E12"/>
    <mergeCell ref="F12:G12"/>
    <mergeCell ref="A13:C13"/>
    <mergeCell ref="D13:E13"/>
    <mergeCell ref="F13:G1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showGridLines="0" workbookViewId="0">
      <selection activeCell="J5" sqref="J5"/>
    </sheetView>
  </sheetViews>
  <sheetFormatPr defaultColWidth="11.75" defaultRowHeight="13.5"/>
  <cols>
    <col min="1" max="1" width="11.75" style="27"/>
    <col min="2" max="2" width="7.5" style="27" customWidth="1"/>
    <col min="3" max="3" width="24.5" style="27" customWidth="1"/>
    <col min="4" max="4" width="8.875" style="27" customWidth="1"/>
    <col min="5" max="5" width="5.375" style="27" customWidth="1"/>
    <col min="6" max="6" width="10.625" style="27" customWidth="1"/>
    <col min="7" max="7" width="12.25" style="27" customWidth="1"/>
    <col min="8" max="8" width="0.25" style="27" customWidth="1"/>
    <col min="9" max="16384" width="11.75" style="27"/>
  </cols>
  <sheetData>
    <row r="1" spans="1:8" s="25" customFormat="1">
      <c r="A1" s="94" t="s">
        <v>62</v>
      </c>
      <c r="B1" s="94"/>
      <c r="C1" s="94"/>
      <c r="D1" s="94"/>
      <c r="E1" s="94"/>
      <c r="F1" s="94"/>
      <c r="G1" s="94"/>
    </row>
    <row r="2" spans="1:8" s="26" customFormat="1" ht="22.5">
      <c r="A2" s="95" t="s">
        <v>180</v>
      </c>
      <c r="B2" s="95"/>
      <c r="C2" s="95"/>
      <c r="D2" s="95"/>
      <c r="E2" s="95"/>
      <c r="F2" s="95"/>
      <c r="G2" s="95"/>
      <c r="H2" s="95"/>
    </row>
    <row r="3" spans="1:8" ht="21" customHeight="1">
      <c r="A3" s="9"/>
      <c r="B3" s="14"/>
      <c r="C3" s="14"/>
      <c r="D3" s="1"/>
      <c r="E3" s="113" t="s">
        <v>44</v>
      </c>
      <c r="F3" s="113"/>
      <c r="G3" s="113"/>
      <c r="H3" s="19"/>
    </row>
    <row r="4" spans="1:8" ht="35.25" customHeight="1">
      <c r="A4" s="106" t="s">
        <v>45</v>
      </c>
      <c r="B4" s="106"/>
      <c r="C4" s="106" t="s">
        <v>46</v>
      </c>
      <c r="D4" s="114" t="s">
        <v>63</v>
      </c>
      <c r="E4" s="115"/>
      <c r="F4" s="115"/>
      <c r="G4" s="115"/>
      <c r="H4" s="116"/>
    </row>
    <row r="5" spans="1:8" ht="34.5" customHeight="1">
      <c r="A5" s="106"/>
      <c r="B5" s="106"/>
      <c r="C5" s="106"/>
      <c r="D5" s="106" t="s">
        <v>5</v>
      </c>
      <c r="E5" s="106"/>
      <c r="F5" s="22" t="s">
        <v>96</v>
      </c>
      <c r="G5" s="98" t="s">
        <v>97</v>
      </c>
      <c r="H5" s="99"/>
    </row>
    <row r="6" spans="1:8" ht="41.25" customHeight="1">
      <c r="A6" s="104"/>
      <c r="B6" s="104"/>
      <c r="C6" s="16"/>
      <c r="D6" s="111"/>
      <c r="E6" s="111"/>
      <c r="F6" s="24"/>
      <c r="G6" s="111"/>
      <c r="H6" s="111"/>
    </row>
    <row r="7" spans="1:8" ht="41.25" customHeight="1">
      <c r="A7" s="104"/>
      <c r="B7" s="104"/>
      <c r="C7" s="16"/>
      <c r="D7" s="104"/>
      <c r="E7" s="104"/>
      <c r="F7" s="16"/>
      <c r="G7" s="104"/>
      <c r="H7" s="104"/>
    </row>
    <row r="8" spans="1:8" ht="41.25" customHeight="1">
      <c r="A8" s="104"/>
      <c r="B8" s="104"/>
      <c r="C8" s="16"/>
      <c r="D8" s="104"/>
      <c r="E8" s="104"/>
      <c r="F8" s="16"/>
      <c r="G8" s="104"/>
      <c r="H8" s="104"/>
    </row>
    <row r="9" spans="1:8" ht="41.25" customHeight="1">
      <c r="A9" s="104"/>
      <c r="B9" s="104"/>
      <c r="C9" s="16"/>
      <c r="D9" s="104"/>
      <c r="E9" s="104"/>
      <c r="F9" s="16"/>
      <c r="G9" s="104"/>
      <c r="H9" s="104"/>
    </row>
    <row r="10" spans="1:8" ht="41.25" customHeight="1">
      <c r="A10" s="104"/>
      <c r="B10" s="104"/>
      <c r="C10" s="16"/>
      <c r="D10" s="104"/>
      <c r="E10" s="104"/>
      <c r="F10" s="16"/>
      <c r="G10" s="104"/>
      <c r="H10" s="104"/>
    </row>
    <row r="11" spans="1:8" ht="41.25" customHeight="1">
      <c r="A11" s="104"/>
      <c r="B11" s="104"/>
      <c r="C11" s="16"/>
      <c r="D11" s="104"/>
      <c r="E11" s="104"/>
      <c r="F11" s="16"/>
      <c r="G11" s="104"/>
      <c r="H11" s="104"/>
    </row>
    <row r="12" spans="1:8" ht="41.25" customHeight="1">
      <c r="A12" s="112" t="s">
        <v>50</v>
      </c>
      <c r="B12" s="112"/>
      <c r="C12" s="43" t="s">
        <v>50</v>
      </c>
      <c r="D12" s="104"/>
      <c r="E12" s="104"/>
      <c r="F12" s="16"/>
      <c r="G12" s="104"/>
      <c r="H12" s="104"/>
    </row>
    <row r="13" spans="1:8" ht="41.25" customHeight="1">
      <c r="A13" s="111"/>
      <c r="B13" s="111"/>
      <c r="C13" s="16"/>
      <c r="D13" s="104"/>
      <c r="E13" s="104"/>
      <c r="F13" s="16"/>
      <c r="G13" s="104"/>
      <c r="H13" s="104"/>
    </row>
    <row r="14" spans="1:8" ht="41.25" customHeight="1">
      <c r="A14" s="111"/>
      <c r="B14" s="111"/>
      <c r="C14" s="16"/>
      <c r="D14" s="104"/>
      <c r="E14" s="104"/>
      <c r="F14" s="16"/>
      <c r="G14" s="104"/>
      <c r="H14" s="104"/>
    </row>
    <row r="15" spans="1:8" ht="41.25" customHeight="1">
      <c r="A15" s="111"/>
      <c r="B15" s="111"/>
      <c r="C15" s="16"/>
      <c r="D15" s="104"/>
      <c r="E15" s="104"/>
      <c r="F15" s="16"/>
      <c r="G15" s="104"/>
      <c r="H15" s="104"/>
    </row>
    <row r="16" spans="1:8" ht="41.25" customHeight="1">
      <c r="A16" s="111"/>
      <c r="B16" s="111"/>
      <c r="C16" s="16"/>
      <c r="D16" s="104"/>
      <c r="E16" s="104"/>
      <c r="F16" s="16"/>
      <c r="G16" s="104"/>
      <c r="H16" s="104"/>
    </row>
    <row r="17" spans="1:8" ht="41.25" customHeight="1">
      <c r="A17" s="111"/>
      <c r="B17" s="111"/>
      <c r="C17" s="16"/>
      <c r="D17" s="104"/>
      <c r="E17" s="104"/>
      <c r="F17" s="16"/>
      <c r="G17" s="104"/>
      <c r="H17" s="104"/>
    </row>
    <row r="18" spans="1:8" ht="41.25" customHeight="1">
      <c r="A18" s="111" t="s">
        <v>5</v>
      </c>
      <c r="B18" s="111"/>
      <c r="C18" s="111"/>
      <c r="D18" s="111"/>
      <c r="E18" s="111"/>
      <c r="F18" s="24"/>
      <c r="G18" s="111"/>
      <c r="H18" s="111"/>
    </row>
    <row r="19" spans="1:8" ht="61.5" customHeight="1">
      <c r="A19" s="110" t="s">
        <v>150</v>
      </c>
      <c r="B19" s="110"/>
      <c r="C19" s="110"/>
      <c r="D19" s="110"/>
      <c r="E19" s="110"/>
      <c r="F19" s="110"/>
      <c r="G19" s="110"/>
      <c r="H19" s="110"/>
    </row>
  </sheetData>
  <mergeCells count="48">
    <mergeCell ref="A1:G1"/>
    <mergeCell ref="A2:H2"/>
    <mergeCell ref="E3:G3"/>
    <mergeCell ref="D4:H4"/>
    <mergeCell ref="C4:C5"/>
    <mergeCell ref="A4:B5"/>
    <mergeCell ref="D5:E5"/>
    <mergeCell ref="G5:H5"/>
    <mergeCell ref="A6:B6"/>
    <mergeCell ref="D6:E6"/>
    <mergeCell ref="G6:H6"/>
    <mergeCell ref="A7:B7"/>
    <mergeCell ref="D7:E7"/>
    <mergeCell ref="G7:H7"/>
    <mergeCell ref="A8:B8"/>
    <mergeCell ref="D8:E8"/>
    <mergeCell ref="G8:H8"/>
    <mergeCell ref="G9:H9"/>
    <mergeCell ref="A9:B9"/>
    <mergeCell ref="D9:E9"/>
    <mergeCell ref="A15:B15"/>
    <mergeCell ref="A10:B10"/>
    <mergeCell ref="D10:E10"/>
    <mergeCell ref="G10:H10"/>
    <mergeCell ref="A12:B12"/>
    <mergeCell ref="D12:E12"/>
    <mergeCell ref="G12:H12"/>
    <mergeCell ref="A11:B11"/>
    <mergeCell ref="D11:E11"/>
    <mergeCell ref="G11:H11"/>
    <mergeCell ref="A18:C18"/>
    <mergeCell ref="D18:E18"/>
    <mergeCell ref="G18:H18"/>
    <mergeCell ref="A14:B14"/>
    <mergeCell ref="D14:E14"/>
    <mergeCell ref="G14:H14"/>
    <mergeCell ref="D15:E15"/>
    <mergeCell ref="G15:H15"/>
    <mergeCell ref="A19:H19"/>
    <mergeCell ref="A13:B13"/>
    <mergeCell ref="D13:E13"/>
    <mergeCell ref="G13:H13"/>
    <mergeCell ref="A16:B16"/>
    <mergeCell ref="D16:E16"/>
    <mergeCell ref="G16:H16"/>
    <mergeCell ref="A17:B17"/>
    <mergeCell ref="D17:E17"/>
    <mergeCell ref="G17:H17"/>
  </mergeCells>
  <phoneticPr fontId="1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workbookViewId="0">
      <selection activeCell="E26" sqref="E26"/>
    </sheetView>
  </sheetViews>
  <sheetFormatPr defaultColWidth="19.875" defaultRowHeight="13.5"/>
  <cols>
    <col min="1" max="1" width="32.125" style="27" customWidth="1"/>
    <col min="2" max="2" width="7.5" style="27" customWidth="1"/>
    <col min="3" max="3" width="10" style="27" customWidth="1"/>
    <col min="4" max="4" width="27.125" style="27" customWidth="1"/>
    <col min="5" max="5" width="12.125" style="27" customWidth="1"/>
    <col min="6" max="16384" width="19.875" style="27"/>
  </cols>
  <sheetData>
    <row r="1" spans="1:5" s="25" customFormat="1" ht="23.25" customHeight="1">
      <c r="A1" s="94" t="s">
        <v>64</v>
      </c>
      <c r="B1" s="94"/>
      <c r="C1" s="94"/>
      <c r="D1" s="94"/>
      <c r="E1" s="94"/>
    </row>
    <row r="2" spans="1:5" s="26" customFormat="1" ht="30" customHeight="1">
      <c r="A2" s="95" t="s">
        <v>181</v>
      </c>
      <c r="B2" s="95"/>
      <c r="C2" s="95"/>
      <c r="D2" s="95"/>
      <c r="E2" s="95"/>
    </row>
    <row r="3" spans="1:5">
      <c r="A3" s="107"/>
      <c r="B3" s="107"/>
      <c r="C3" s="1"/>
      <c r="D3" s="1"/>
      <c r="E3" s="19" t="s">
        <v>44</v>
      </c>
    </row>
    <row r="4" spans="1:5" ht="18.95" customHeight="1">
      <c r="A4" s="93" t="s">
        <v>65</v>
      </c>
      <c r="B4" s="93"/>
      <c r="C4" s="93"/>
      <c r="D4" s="93" t="s">
        <v>66</v>
      </c>
      <c r="E4" s="93"/>
    </row>
    <row r="5" spans="1:5" ht="18.95" customHeight="1">
      <c r="A5" s="22" t="s">
        <v>3</v>
      </c>
      <c r="B5" s="93" t="s">
        <v>91</v>
      </c>
      <c r="C5" s="93"/>
      <c r="D5" s="22" t="s">
        <v>3</v>
      </c>
      <c r="E5" s="22" t="s">
        <v>4</v>
      </c>
    </row>
    <row r="6" spans="1:5" ht="18.95" customHeight="1">
      <c r="A6" s="16" t="s">
        <v>6</v>
      </c>
      <c r="B6" s="111">
        <v>550.34</v>
      </c>
      <c r="C6" s="111"/>
      <c r="D6" s="16" t="s">
        <v>7</v>
      </c>
      <c r="E6" s="64">
        <v>487.62</v>
      </c>
    </row>
    <row r="7" spans="1:5" ht="18.95" customHeight="1">
      <c r="A7" s="16" t="s">
        <v>89</v>
      </c>
      <c r="B7" s="111"/>
      <c r="C7" s="111"/>
      <c r="D7" s="16" t="s">
        <v>9</v>
      </c>
      <c r="E7" s="11"/>
    </row>
    <row r="8" spans="1:5" ht="18.95" customHeight="1">
      <c r="A8" s="16" t="s">
        <v>90</v>
      </c>
      <c r="B8" s="111"/>
      <c r="C8" s="111"/>
      <c r="D8" s="16" t="s">
        <v>11</v>
      </c>
      <c r="E8" s="11"/>
    </row>
    <row r="9" spans="1:5" ht="18.95" customHeight="1">
      <c r="A9" s="16" t="s">
        <v>67</v>
      </c>
      <c r="B9" s="111"/>
      <c r="C9" s="111"/>
      <c r="D9" s="16" t="s">
        <v>13</v>
      </c>
      <c r="E9" s="11"/>
    </row>
    <row r="10" spans="1:5" ht="18.95" customHeight="1">
      <c r="A10" s="16" t="s">
        <v>68</v>
      </c>
      <c r="B10" s="111"/>
      <c r="C10" s="111"/>
      <c r="D10" s="16" t="s">
        <v>14</v>
      </c>
      <c r="E10" s="11"/>
    </row>
    <row r="11" spans="1:5" ht="18.95" customHeight="1">
      <c r="A11" s="16" t="s">
        <v>69</v>
      </c>
      <c r="B11" s="111"/>
      <c r="C11" s="111"/>
      <c r="D11" s="16" t="s">
        <v>15</v>
      </c>
      <c r="E11" s="11"/>
    </row>
    <row r="12" spans="1:5" ht="18.95" customHeight="1">
      <c r="A12" s="16" t="s">
        <v>60</v>
      </c>
      <c r="B12" s="111"/>
      <c r="C12" s="111"/>
      <c r="D12" s="16" t="s">
        <v>16</v>
      </c>
      <c r="E12" s="11"/>
    </row>
    <row r="13" spans="1:5" ht="18.95" customHeight="1">
      <c r="A13" s="16"/>
      <c r="B13" s="111"/>
      <c r="C13" s="111"/>
      <c r="D13" s="16" t="s">
        <v>17</v>
      </c>
      <c r="E13" s="64">
        <v>27.25</v>
      </c>
    </row>
    <row r="14" spans="1:5" ht="18.95" customHeight="1">
      <c r="A14" s="16"/>
      <c r="B14" s="111"/>
      <c r="C14" s="111"/>
      <c r="D14" s="16" t="s">
        <v>18</v>
      </c>
      <c r="E14" s="64">
        <v>15.77</v>
      </c>
    </row>
    <row r="15" spans="1:5" ht="18.95" customHeight="1">
      <c r="A15" s="16"/>
      <c r="B15" s="111"/>
      <c r="C15" s="111"/>
      <c r="D15" s="16" t="s">
        <v>19</v>
      </c>
      <c r="E15" s="11"/>
    </row>
    <row r="16" spans="1:5" ht="18.95" customHeight="1">
      <c r="A16" s="16"/>
      <c r="B16" s="111"/>
      <c r="C16" s="111"/>
      <c r="D16" s="16" t="s">
        <v>20</v>
      </c>
      <c r="E16" s="11"/>
    </row>
    <row r="17" spans="1:5" ht="18.95" customHeight="1">
      <c r="A17" s="16"/>
      <c r="B17" s="111"/>
      <c r="C17" s="111"/>
      <c r="D17" s="16" t="s">
        <v>21</v>
      </c>
      <c r="E17" s="11"/>
    </row>
    <row r="18" spans="1:5" ht="18.95" customHeight="1">
      <c r="A18" s="16"/>
      <c r="B18" s="111"/>
      <c r="C18" s="111"/>
      <c r="D18" s="16" t="s">
        <v>22</v>
      </c>
      <c r="E18" s="11"/>
    </row>
    <row r="19" spans="1:5" ht="18.95" customHeight="1">
      <c r="A19" s="16"/>
      <c r="B19" s="111"/>
      <c r="C19" s="111"/>
      <c r="D19" s="16" t="s">
        <v>23</v>
      </c>
      <c r="E19" s="11"/>
    </row>
    <row r="20" spans="1:5" ht="18.95" customHeight="1">
      <c r="A20" s="16"/>
      <c r="B20" s="111"/>
      <c r="C20" s="111"/>
      <c r="D20" s="16" t="s">
        <v>24</v>
      </c>
      <c r="E20" s="11"/>
    </row>
    <row r="21" spans="1:5" ht="18.95" customHeight="1">
      <c r="A21" s="16"/>
      <c r="B21" s="111"/>
      <c r="C21" s="111"/>
      <c r="D21" s="16" t="s">
        <v>25</v>
      </c>
      <c r="E21" s="11"/>
    </row>
    <row r="22" spans="1:5" ht="18.95" customHeight="1">
      <c r="A22" s="16"/>
      <c r="B22" s="111"/>
      <c r="C22" s="111"/>
      <c r="D22" s="16" t="s">
        <v>26</v>
      </c>
      <c r="E22" s="11"/>
    </row>
    <row r="23" spans="1:5" ht="18.95" customHeight="1">
      <c r="A23" s="16"/>
      <c r="B23" s="111"/>
      <c r="C23" s="111"/>
      <c r="D23" s="16" t="s">
        <v>27</v>
      </c>
      <c r="E23" s="11"/>
    </row>
    <row r="24" spans="1:5" ht="18.95" customHeight="1">
      <c r="A24" s="16" t="s">
        <v>60</v>
      </c>
      <c r="B24" s="111"/>
      <c r="C24" s="111"/>
      <c r="D24" s="16" t="s">
        <v>28</v>
      </c>
      <c r="E24" s="64">
        <v>19.7</v>
      </c>
    </row>
    <row r="25" spans="1:5" ht="18.95" customHeight="1">
      <c r="A25" s="16"/>
      <c r="B25" s="111"/>
      <c r="C25" s="111"/>
      <c r="D25" s="16" t="s">
        <v>29</v>
      </c>
      <c r="E25" s="11"/>
    </row>
    <row r="26" spans="1:5" ht="18.95" customHeight="1">
      <c r="A26" s="16"/>
      <c r="B26" s="111"/>
      <c r="C26" s="111"/>
      <c r="D26" s="15" t="s">
        <v>30</v>
      </c>
      <c r="E26" s="11"/>
    </row>
    <row r="27" spans="1:5" ht="18.95" customHeight="1">
      <c r="A27" s="16"/>
      <c r="B27" s="111"/>
      <c r="C27" s="111"/>
      <c r="D27" s="16" t="s">
        <v>31</v>
      </c>
      <c r="E27" s="11"/>
    </row>
    <row r="28" spans="1:5" ht="18.95" customHeight="1">
      <c r="A28" s="16" t="s">
        <v>69</v>
      </c>
      <c r="B28" s="111"/>
      <c r="C28" s="111"/>
      <c r="D28" s="16" t="s">
        <v>32</v>
      </c>
      <c r="E28" s="11"/>
    </row>
    <row r="29" spans="1:5" ht="18.95" customHeight="1">
      <c r="A29" s="23"/>
      <c r="B29" s="111"/>
      <c r="C29" s="111"/>
      <c r="D29" s="16" t="s">
        <v>33</v>
      </c>
      <c r="E29" s="11"/>
    </row>
    <row r="30" spans="1:5" ht="18.95" customHeight="1">
      <c r="A30" s="13"/>
      <c r="B30" s="109"/>
      <c r="C30" s="109"/>
      <c r="D30" s="13"/>
      <c r="E30" s="11"/>
    </row>
    <row r="31" spans="1:5" ht="18.95" customHeight="1">
      <c r="A31" s="13" t="s">
        <v>34</v>
      </c>
      <c r="B31" s="109">
        <f>B6</f>
        <v>550.34</v>
      </c>
      <c r="C31" s="109"/>
      <c r="D31" s="13" t="s">
        <v>35</v>
      </c>
      <c r="E31" s="69">
        <f>SUM(E6:E29)</f>
        <v>550.34</v>
      </c>
    </row>
    <row r="32" spans="1:5" ht="18.95" customHeight="1">
      <c r="A32" s="16" t="s">
        <v>36</v>
      </c>
      <c r="B32" s="111"/>
      <c r="C32" s="111"/>
      <c r="D32" s="16" t="s">
        <v>37</v>
      </c>
      <c r="E32" s="11"/>
    </row>
    <row r="33" spans="1:5" ht="18.95" customHeight="1">
      <c r="A33" s="16" t="s">
        <v>38</v>
      </c>
      <c r="B33" s="111"/>
      <c r="C33" s="111"/>
      <c r="D33" s="16" t="s">
        <v>38</v>
      </c>
      <c r="E33" s="11"/>
    </row>
    <row r="34" spans="1:5" ht="18.95" customHeight="1">
      <c r="A34" s="16" t="s">
        <v>39</v>
      </c>
      <c r="B34" s="111"/>
      <c r="C34" s="111"/>
      <c r="D34" s="16" t="s">
        <v>39</v>
      </c>
      <c r="E34" s="11"/>
    </row>
    <row r="35" spans="1:5" ht="18.95" customHeight="1">
      <c r="A35" s="16" t="s">
        <v>40</v>
      </c>
      <c r="B35" s="111"/>
      <c r="C35" s="111"/>
      <c r="D35" s="16" t="s">
        <v>40</v>
      </c>
      <c r="E35" s="11"/>
    </row>
    <row r="36" spans="1:5" ht="18.95" customHeight="1">
      <c r="A36" s="16" t="s">
        <v>70</v>
      </c>
      <c r="B36" s="111"/>
      <c r="C36" s="111"/>
      <c r="D36" s="16" t="s">
        <v>70</v>
      </c>
      <c r="E36" s="11"/>
    </row>
    <row r="37" spans="1:5" ht="18.95" customHeight="1">
      <c r="A37" s="16" t="s">
        <v>71</v>
      </c>
      <c r="B37" s="111"/>
      <c r="C37" s="111"/>
      <c r="D37" s="16" t="s">
        <v>71</v>
      </c>
      <c r="E37" s="11"/>
    </row>
    <row r="38" spans="1:5" ht="18.95" customHeight="1">
      <c r="A38" s="13" t="s">
        <v>41</v>
      </c>
      <c r="B38" s="109">
        <f>B6</f>
        <v>550.34</v>
      </c>
      <c r="C38" s="109"/>
      <c r="D38" s="13" t="s">
        <v>42</v>
      </c>
      <c r="E38" s="70">
        <f>E31</f>
        <v>550.34</v>
      </c>
    </row>
  </sheetData>
  <mergeCells count="39">
    <mergeCell ref="B5:C5"/>
    <mergeCell ref="B7:C7"/>
    <mergeCell ref="B8:C8"/>
    <mergeCell ref="B9:C9"/>
    <mergeCell ref="B10:C10"/>
    <mergeCell ref="A1:E1"/>
    <mergeCell ref="B6:C6"/>
    <mergeCell ref="A2:E2"/>
    <mergeCell ref="A3:B3"/>
    <mergeCell ref="A4:C4"/>
    <mergeCell ref="D4:E4"/>
    <mergeCell ref="B11:C11"/>
    <mergeCell ref="B38:C38"/>
    <mergeCell ref="B31:C31"/>
    <mergeCell ref="B32:C32"/>
    <mergeCell ref="B33:C33"/>
    <mergeCell ref="B34:C34"/>
    <mergeCell ref="B12:C12"/>
    <mergeCell ref="B13:C13"/>
    <mergeCell ref="B16:C16"/>
    <mergeCell ref="B17:C17"/>
    <mergeCell ref="B37:C37"/>
    <mergeCell ref="B23:C23"/>
    <mergeCell ref="B24:C24"/>
    <mergeCell ref="B14:C14"/>
    <mergeCell ref="B15:C15"/>
    <mergeCell ref="B18:C18"/>
    <mergeCell ref="B19:C19"/>
    <mergeCell ref="B25:C25"/>
    <mergeCell ref="B26:C26"/>
    <mergeCell ref="B27:C27"/>
    <mergeCell ref="B35:C35"/>
    <mergeCell ref="B36:C36"/>
    <mergeCell ref="B30:C30"/>
    <mergeCell ref="B29:C29"/>
    <mergeCell ref="B28:C28"/>
    <mergeCell ref="B20:C20"/>
    <mergeCell ref="B21:C21"/>
    <mergeCell ref="B22:C22"/>
  </mergeCells>
  <phoneticPr fontId="1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19"/>
  <sheetViews>
    <sheetView showGridLines="0" workbookViewId="0">
      <selection activeCell="F19" sqref="F19"/>
    </sheetView>
  </sheetViews>
  <sheetFormatPr defaultRowHeight="13.5"/>
  <cols>
    <col min="1" max="1" width="15.375" style="36" customWidth="1"/>
    <col min="2" max="2" width="22.875" style="36" customWidth="1"/>
    <col min="3" max="3" width="16.5" style="36" customWidth="1"/>
    <col min="4" max="4" width="8.875" style="36" customWidth="1"/>
    <col min="5" max="5" width="15.875" style="36" customWidth="1"/>
    <col min="6" max="9" width="11.625" style="36" customWidth="1"/>
    <col min="10" max="16384" width="9" style="36"/>
  </cols>
  <sheetData>
    <row r="1" spans="1:9" s="21" customFormat="1">
      <c r="A1" s="94" t="s">
        <v>83</v>
      </c>
      <c r="B1" s="94"/>
      <c r="C1" s="94"/>
      <c r="D1" s="94"/>
      <c r="E1" s="94"/>
      <c r="F1" s="94"/>
      <c r="G1" s="94"/>
      <c r="H1" s="33"/>
      <c r="I1" s="33"/>
    </row>
    <row r="2" spans="1:9" s="35" customFormat="1" ht="22.5">
      <c r="A2" s="119" t="s">
        <v>182</v>
      </c>
      <c r="B2" s="119"/>
      <c r="C2" s="119"/>
      <c r="D2" s="119"/>
      <c r="E2" s="119"/>
      <c r="F2" s="119"/>
      <c r="G2" s="119"/>
      <c r="H2" s="119"/>
      <c r="I2" s="119"/>
    </row>
    <row r="3" spans="1:9" ht="24.75" customHeight="1">
      <c r="A3" s="98" t="s">
        <v>98</v>
      </c>
      <c r="B3" s="99"/>
      <c r="C3" s="93" t="s">
        <v>5</v>
      </c>
      <c r="D3" s="93" t="s">
        <v>36</v>
      </c>
      <c r="E3" s="93" t="s">
        <v>92</v>
      </c>
      <c r="F3" s="93" t="s">
        <v>72</v>
      </c>
      <c r="G3" s="93" t="s">
        <v>93</v>
      </c>
      <c r="H3" s="93" t="s">
        <v>94</v>
      </c>
      <c r="I3" s="93" t="s">
        <v>73</v>
      </c>
    </row>
    <row r="4" spans="1:9" ht="24.75" customHeight="1">
      <c r="A4" s="37" t="s">
        <v>45</v>
      </c>
      <c r="B4" s="37" t="s">
        <v>46</v>
      </c>
      <c r="C4" s="93"/>
      <c r="D4" s="93"/>
      <c r="E4" s="93"/>
      <c r="F4" s="93"/>
      <c r="G4" s="93"/>
      <c r="H4" s="93"/>
      <c r="I4" s="93"/>
    </row>
    <row r="5" spans="1:9" ht="21.75" customHeight="1">
      <c r="A5" s="57" t="s">
        <v>116</v>
      </c>
      <c r="B5" s="57" t="s">
        <v>49</v>
      </c>
      <c r="C5" s="11">
        <f>E5</f>
        <v>487.62</v>
      </c>
      <c r="D5" s="11"/>
      <c r="E5" s="11">
        <f>E6</f>
        <v>487.62</v>
      </c>
      <c r="F5" s="22"/>
      <c r="G5" s="22"/>
      <c r="H5" s="57"/>
      <c r="I5" s="11"/>
    </row>
    <row r="6" spans="1:9" ht="26.25" customHeight="1">
      <c r="A6" s="58" t="s">
        <v>167</v>
      </c>
      <c r="B6" s="72" t="s">
        <v>169</v>
      </c>
      <c r="C6" s="11">
        <f t="shared" ref="C6:C17" si="0">E6</f>
        <v>487.62</v>
      </c>
      <c r="D6" s="11"/>
      <c r="E6" s="11">
        <f>E7+E8</f>
        <v>487.62</v>
      </c>
      <c r="F6" s="11"/>
      <c r="G6" s="11"/>
      <c r="H6" s="59"/>
      <c r="I6" s="11"/>
    </row>
    <row r="7" spans="1:9" ht="21.75" customHeight="1">
      <c r="A7" s="58" t="s">
        <v>168</v>
      </c>
      <c r="B7" s="57" t="s">
        <v>144</v>
      </c>
      <c r="C7" s="11">
        <f t="shared" si="0"/>
        <v>275.62</v>
      </c>
      <c r="D7" s="11"/>
      <c r="E7" s="64">
        <v>275.62</v>
      </c>
      <c r="F7" s="11"/>
      <c r="G7" s="11"/>
      <c r="H7" s="57"/>
      <c r="I7" s="11"/>
    </row>
    <row r="8" spans="1:9" ht="21.75" customHeight="1">
      <c r="A8" s="58" t="s">
        <v>170</v>
      </c>
      <c r="B8" s="58" t="s">
        <v>171</v>
      </c>
      <c r="C8" s="11">
        <f>E8</f>
        <v>212</v>
      </c>
      <c r="D8" s="11"/>
      <c r="E8" s="64">
        <v>212</v>
      </c>
      <c r="F8" s="11"/>
      <c r="G8" s="11"/>
      <c r="H8" s="57"/>
      <c r="I8" s="11"/>
    </row>
    <row r="9" spans="1:9" ht="21.75" customHeight="1">
      <c r="A9" s="58" t="s">
        <v>187</v>
      </c>
      <c r="B9" s="58" t="s">
        <v>190</v>
      </c>
      <c r="C9" s="11">
        <f>E9</f>
        <v>27.25</v>
      </c>
      <c r="D9" s="11"/>
      <c r="E9" s="64">
        <f>E10</f>
        <v>27.25</v>
      </c>
      <c r="F9" s="11"/>
      <c r="G9" s="11"/>
      <c r="H9" s="57"/>
      <c r="I9" s="11"/>
    </row>
    <row r="10" spans="1:9" ht="21.75" customHeight="1">
      <c r="A10" s="58" t="s">
        <v>188</v>
      </c>
      <c r="B10" s="57" t="s">
        <v>191</v>
      </c>
      <c r="C10" s="11">
        <f>E10</f>
        <v>27.25</v>
      </c>
      <c r="D10" s="11"/>
      <c r="E10" s="64">
        <f>E11</f>
        <v>27.25</v>
      </c>
      <c r="F10" s="11"/>
      <c r="G10" s="11"/>
      <c r="H10" s="57"/>
      <c r="I10" s="11"/>
    </row>
    <row r="11" spans="1:9" ht="21.75" customHeight="1">
      <c r="A11" s="58" t="s">
        <v>189</v>
      </c>
      <c r="B11" s="58" t="s">
        <v>192</v>
      </c>
      <c r="C11" s="11">
        <f>E11</f>
        <v>27.25</v>
      </c>
      <c r="D11" s="11"/>
      <c r="E11" s="64">
        <v>27.25</v>
      </c>
      <c r="F11" s="11"/>
      <c r="G11" s="11"/>
      <c r="H11" s="57"/>
      <c r="I11" s="11"/>
    </row>
    <row r="12" spans="1:9" ht="21.75" customHeight="1">
      <c r="A12" s="60">
        <v>210</v>
      </c>
      <c r="B12" s="73" t="s">
        <v>145</v>
      </c>
      <c r="C12" s="11">
        <f t="shared" si="0"/>
        <v>15.77</v>
      </c>
      <c r="D12" s="11"/>
      <c r="E12" s="11">
        <f>E13</f>
        <v>15.77</v>
      </c>
      <c r="F12" s="11"/>
      <c r="G12" s="11"/>
      <c r="H12" s="61"/>
      <c r="I12" s="11"/>
    </row>
    <row r="13" spans="1:9" ht="21.75" customHeight="1">
      <c r="A13" s="60" t="s">
        <v>124</v>
      </c>
      <c r="B13" s="73" t="s">
        <v>146</v>
      </c>
      <c r="C13" s="11">
        <f t="shared" si="0"/>
        <v>15.77</v>
      </c>
      <c r="D13" s="11"/>
      <c r="E13" s="11">
        <f>E14</f>
        <v>15.77</v>
      </c>
      <c r="F13" s="11"/>
      <c r="G13" s="11"/>
      <c r="H13" s="61"/>
      <c r="I13" s="11"/>
    </row>
    <row r="14" spans="1:9" ht="21.75" customHeight="1">
      <c r="A14" s="60" t="s">
        <v>125</v>
      </c>
      <c r="B14" s="73" t="s">
        <v>147</v>
      </c>
      <c r="C14" s="11">
        <f t="shared" si="0"/>
        <v>15.77</v>
      </c>
      <c r="D14" s="11"/>
      <c r="E14" s="11">
        <v>15.77</v>
      </c>
      <c r="F14" s="11"/>
      <c r="G14" s="11"/>
      <c r="H14" s="61"/>
      <c r="I14" s="11"/>
    </row>
    <row r="15" spans="1:9" ht="21.75" customHeight="1">
      <c r="A15" s="62" t="s">
        <v>117</v>
      </c>
      <c r="B15" s="58" t="s">
        <v>118</v>
      </c>
      <c r="C15" s="11">
        <f t="shared" si="0"/>
        <v>19.7</v>
      </c>
      <c r="D15" s="11"/>
      <c r="E15" s="11">
        <f>E16</f>
        <v>19.7</v>
      </c>
      <c r="F15" s="11"/>
      <c r="G15" s="11"/>
      <c r="H15" s="62"/>
      <c r="I15" s="11"/>
    </row>
    <row r="16" spans="1:9" ht="21.75" customHeight="1">
      <c r="A16" s="60" t="s">
        <v>119</v>
      </c>
      <c r="B16" s="73" t="s">
        <v>148</v>
      </c>
      <c r="C16" s="11">
        <f t="shared" si="0"/>
        <v>19.7</v>
      </c>
      <c r="D16" s="65"/>
      <c r="E16" s="11">
        <f>E17</f>
        <v>19.7</v>
      </c>
      <c r="F16" s="65"/>
      <c r="G16" s="65"/>
      <c r="H16" s="61"/>
      <c r="I16" s="65"/>
    </row>
    <row r="17" spans="1:9" ht="21.75" customHeight="1">
      <c r="A17" s="60" t="s">
        <v>121</v>
      </c>
      <c r="B17" s="73" t="s">
        <v>122</v>
      </c>
      <c r="C17" s="11">
        <f t="shared" si="0"/>
        <v>19.7</v>
      </c>
      <c r="D17" s="65"/>
      <c r="E17" s="11">
        <v>19.7</v>
      </c>
      <c r="F17" s="65"/>
      <c r="G17" s="65"/>
      <c r="H17" s="61"/>
      <c r="I17" s="65"/>
    </row>
    <row r="18" spans="1:9" ht="28.5" customHeight="1">
      <c r="A18" s="117" t="s">
        <v>129</v>
      </c>
      <c r="B18" s="118"/>
      <c r="C18" s="11">
        <f>C5+C9+C12+C15</f>
        <v>550.34</v>
      </c>
      <c r="D18" s="11"/>
      <c r="E18" s="11">
        <f>E5+E9+E12+E15</f>
        <v>550.34</v>
      </c>
      <c r="F18" s="65"/>
      <c r="G18" s="65"/>
      <c r="H18" s="65"/>
      <c r="I18" s="65"/>
    </row>
    <row r="19" spans="1:9" ht="18.75" customHeight="1"/>
  </sheetData>
  <mergeCells count="11">
    <mergeCell ref="I3:I4"/>
    <mergeCell ref="A18:B18"/>
    <mergeCell ref="A1:G1"/>
    <mergeCell ref="A3:B3"/>
    <mergeCell ref="A2:I2"/>
    <mergeCell ref="C3:C4"/>
    <mergeCell ref="D3:D4"/>
    <mergeCell ref="E3:E4"/>
    <mergeCell ref="F3:F4"/>
    <mergeCell ref="G3:G4"/>
    <mergeCell ref="H3:H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E21"/>
  <sheetViews>
    <sheetView showGridLines="0" tabSelected="1" workbookViewId="0">
      <selection activeCell="O14" sqref="O14"/>
    </sheetView>
  </sheetViews>
  <sheetFormatPr defaultRowHeight="13.5"/>
  <cols>
    <col min="1" max="1" width="18.625" style="27" customWidth="1"/>
    <col min="2" max="2" width="38.25" style="27" customWidth="1"/>
    <col min="3" max="3" width="13.75" style="27" customWidth="1"/>
    <col min="4" max="4" width="12.25" style="27" customWidth="1"/>
    <col min="5" max="5" width="38.375" style="27" customWidth="1"/>
    <col min="6" max="16384" width="9" style="27"/>
  </cols>
  <sheetData>
    <row r="1" spans="1:5" s="25" customFormat="1">
      <c r="A1" s="94" t="s">
        <v>74</v>
      </c>
      <c r="B1" s="94"/>
      <c r="C1" s="94"/>
      <c r="D1" s="94"/>
      <c r="E1" s="94"/>
    </row>
    <row r="2" spans="1:5" ht="27.75" customHeight="1">
      <c r="A2" s="120" t="s">
        <v>183</v>
      </c>
      <c r="B2" s="120"/>
      <c r="C2" s="120"/>
      <c r="D2" s="120"/>
      <c r="E2" s="120"/>
    </row>
    <row r="3" spans="1:5" ht="18.75" customHeight="1">
      <c r="A3" s="66"/>
      <c r="B3" s="20"/>
      <c r="C3" s="20"/>
      <c r="D3" s="20"/>
      <c r="E3" s="32" t="s">
        <v>44</v>
      </c>
    </row>
    <row r="4" spans="1:5" s="28" customFormat="1" ht="34.5" customHeight="1">
      <c r="A4" s="98" t="s">
        <v>99</v>
      </c>
      <c r="B4" s="99"/>
      <c r="C4" s="93" t="s">
        <v>5</v>
      </c>
      <c r="D4" s="93" t="s">
        <v>47</v>
      </c>
      <c r="E4" s="93" t="s">
        <v>100</v>
      </c>
    </row>
    <row r="5" spans="1:5" s="28" customFormat="1" ht="21" customHeight="1">
      <c r="A5" s="37" t="s">
        <v>45</v>
      </c>
      <c r="B5" s="44" t="s">
        <v>143</v>
      </c>
      <c r="C5" s="121"/>
      <c r="D5" s="121"/>
      <c r="E5" s="121"/>
    </row>
    <row r="6" spans="1:5" s="28" customFormat="1" ht="24" customHeight="1">
      <c r="A6" s="57" t="s">
        <v>116</v>
      </c>
      <c r="B6" s="57" t="s">
        <v>49</v>
      </c>
      <c r="C6" s="24">
        <f>D6+E6</f>
        <v>487.62</v>
      </c>
      <c r="D6" s="11">
        <f>D7</f>
        <v>275.62</v>
      </c>
      <c r="E6" s="24">
        <f>E7</f>
        <v>212</v>
      </c>
    </row>
    <row r="7" spans="1:5" s="28" customFormat="1" ht="24" customHeight="1">
      <c r="A7" s="58" t="s">
        <v>167</v>
      </c>
      <c r="B7" s="72" t="s">
        <v>169</v>
      </c>
      <c r="C7" s="24">
        <f t="shared" ref="C7:C18" si="0">D7+E7</f>
        <v>487.62</v>
      </c>
      <c r="D7" s="11">
        <f>D8</f>
        <v>275.62</v>
      </c>
      <c r="E7" s="24">
        <f>E9</f>
        <v>212</v>
      </c>
    </row>
    <row r="8" spans="1:5" s="28" customFormat="1" ht="24" customHeight="1">
      <c r="A8" s="58" t="s">
        <v>168</v>
      </c>
      <c r="B8" s="57" t="s">
        <v>126</v>
      </c>
      <c r="C8" s="24">
        <f t="shared" si="0"/>
        <v>275.62</v>
      </c>
      <c r="D8" s="64">
        <v>275.62</v>
      </c>
      <c r="E8" s="24"/>
    </row>
    <row r="9" spans="1:5" s="28" customFormat="1" ht="24" customHeight="1">
      <c r="A9" s="58" t="s">
        <v>170</v>
      </c>
      <c r="B9" s="58" t="s">
        <v>171</v>
      </c>
      <c r="C9" s="24">
        <f t="shared" si="0"/>
        <v>212</v>
      </c>
      <c r="D9" s="11"/>
      <c r="E9" s="24">
        <v>212</v>
      </c>
    </row>
    <row r="10" spans="1:5" s="28" customFormat="1" ht="24" customHeight="1">
      <c r="A10" s="58" t="s">
        <v>187</v>
      </c>
      <c r="B10" s="58" t="s">
        <v>190</v>
      </c>
      <c r="C10" s="24">
        <f>D10</f>
        <v>27.25</v>
      </c>
      <c r="D10" s="11">
        <f>D11</f>
        <v>27.25</v>
      </c>
      <c r="E10" s="24"/>
    </row>
    <row r="11" spans="1:5" s="28" customFormat="1" ht="24" customHeight="1">
      <c r="A11" s="58" t="s">
        <v>188</v>
      </c>
      <c r="B11" s="57" t="s">
        <v>191</v>
      </c>
      <c r="C11" s="24">
        <f>D11</f>
        <v>27.25</v>
      </c>
      <c r="D11" s="11">
        <f>D12</f>
        <v>27.25</v>
      </c>
      <c r="E11" s="24"/>
    </row>
    <row r="12" spans="1:5" s="28" customFormat="1" ht="24" customHeight="1">
      <c r="A12" s="58" t="s">
        <v>189</v>
      </c>
      <c r="B12" s="58" t="s">
        <v>192</v>
      </c>
      <c r="C12" s="24">
        <f>D12</f>
        <v>27.25</v>
      </c>
      <c r="D12" s="11">
        <v>27.25</v>
      </c>
      <c r="E12" s="24"/>
    </row>
    <row r="13" spans="1:5" s="28" customFormat="1" ht="24" customHeight="1">
      <c r="A13" s="60">
        <v>210</v>
      </c>
      <c r="B13" s="73" t="s">
        <v>123</v>
      </c>
      <c r="C13" s="24">
        <f t="shared" si="0"/>
        <v>15.77</v>
      </c>
      <c r="D13" s="11">
        <f>D14</f>
        <v>15.77</v>
      </c>
      <c r="E13" s="24"/>
    </row>
    <row r="14" spans="1:5" s="28" customFormat="1" ht="24" customHeight="1">
      <c r="A14" s="60" t="s">
        <v>124</v>
      </c>
      <c r="B14" s="73" t="s">
        <v>127</v>
      </c>
      <c r="C14" s="24">
        <f t="shared" si="0"/>
        <v>15.77</v>
      </c>
      <c r="D14" s="11">
        <f>D15</f>
        <v>15.77</v>
      </c>
      <c r="E14" s="24"/>
    </row>
    <row r="15" spans="1:5" s="28" customFormat="1" ht="24" customHeight="1">
      <c r="A15" s="60" t="s">
        <v>125</v>
      </c>
      <c r="B15" s="73" t="s">
        <v>128</v>
      </c>
      <c r="C15" s="24">
        <f t="shared" si="0"/>
        <v>15.77</v>
      </c>
      <c r="D15" s="11">
        <v>15.77</v>
      </c>
      <c r="E15" s="24"/>
    </row>
    <row r="16" spans="1:5" s="28" customFormat="1" ht="24" customHeight="1">
      <c r="A16" s="62" t="s">
        <v>117</v>
      </c>
      <c r="B16" s="58" t="s">
        <v>118</v>
      </c>
      <c r="C16" s="24">
        <f t="shared" si="0"/>
        <v>19.7</v>
      </c>
      <c r="D16" s="11">
        <f>D17</f>
        <v>19.7</v>
      </c>
      <c r="E16" s="24"/>
    </row>
    <row r="17" spans="1:5" s="28" customFormat="1" ht="24" customHeight="1">
      <c r="A17" s="60" t="s">
        <v>119</v>
      </c>
      <c r="B17" s="73" t="s">
        <v>120</v>
      </c>
      <c r="C17" s="24">
        <f t="shared" si="0"/>
        <v>19.7</v>
      </c>
      <c r="D17" s="11">
        <f>D18</f>
        <v>19.7</v>
      </c>
      <c r="E17" s="24"/>
    </row>
    <row r="18" spans="1:5" s="28" customFormat="1" ht="24" customHeight="1">
      <c r="A18" s="60" t="s">
        <v>121</v>
      </c>
      <c r="B18" s="73" t="s">
        <v>122</v>
      </c>
      <c r="C18" s="24">
        <f t="shared" si="0"/>
        <v>19.7</v>
      </c>
      <c r="D18" s="11">
        <v>19.7</v>
      </c>
      <c r="E18" s="24"/>
    </row>
    <row r="19" spans="1:5" s="28" customFormat="1" ht="24" customHeight="1">
      <c r="A19" s="68"/>
      <c r="B19" s="71"/>
      <c r="C19" s="24"/>
      <c r="D19" s="11"/>
      <c r="E19" s="24"/>
    </row>
    <row r="20" spans="1:5" s="28" customFormat="1" ht="24" customHeight="1">
      <c r="A20" s="68"/>
      <c r="B20" s="71"/>
      <c r="C20" s="24"/>
      <c r="D20" s="11"/>
      <c r="E20" s="24"/>
    </row>
    <row r="21" spans="1:5" s="28" customFormat="1" ht="24" customHeight="1">
      <c r="A21" s="111" t="s">
        <v>5</v>
      </c>
      <c r="B21" s="111"/>
      <c r="C21" s="24">
        <f>C6+C10+C13+C16</f>
        <v>550.34</v>
      </c>
      <c r="D21" s="24">
        <f>D6+D10+D13+D16</f>
        <v>338.34</v>
      </c>
      <c r="E21" s="24">
        <f>E6+E13+E16</f>
        <v>212</v>
      </c>
    </row>
  </sheetData>
  <mergeCells count="7">
    <mergeCell ref="A1:E1"/>
    <mergeCell ref="A21:B21"/>
    <mergeCell ref="A4:B4"/>
    <mergeCell ref="A2:E2"/>
    <mergeCell ref="C4:C5"/>
    <mergeCell ref="D4:D5"/>
    <mergeCell ref="E4:E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F18"/>
  <sheetViews>
    <sheetView showGridLines="0" workbookViewId="0">
      <selection activeCell="C9" sqref="C9"/>
    </sheetView>
  </sheetViews>
  <sheetFormatPr defaultRowHeight="13.5"/>
  <cols>
    <col min="1" max="1" width="22.625" style="27" customWidth="1"/>
    <col min="2" max="2" width="9.5" style="27" customWidth="1"/>
    <col min="3" max="3" width="23.25" style="27" customWidth="1"/>
    <col min="4" max="4" width="28.375" style="27" customWidth="1"/>
    <col min="5" max="5" width="29.75" style="27" customWidth="1"/>
    <col min="6" max="6" width="20.375" style="27" customWidth="1"/>
    <col min="7" max="16384" width="9" style="27"/>
  </cols>
  <sheetData>
    <row r="1" spans="1:6" s="25" customFormat="1">
      <c r="A1" s="94" t="s">
        <v>75</v>
      </c>
      <c r="B1" s="94"/>
      <c r="C1" s="94"/>
      <c r="D1" s="94"/>
      <c r="E1" s="94"/>
      <c r="F1" s="94"/>
    </row>
    <row r="2" spans="1:6" s="26" customFormat="1" ht="22.5">
      <c r="A2" s="95" t="s">
        <v>184</v>
      </c>
      <c r="B2" s="95"/>
      <c r="C2" s="95"/>
      <c r="D2" s="95"/>
      <c r="E2" s="95"/>
      <c r="F2" s="95"/>
    </row>
    <row r="3" spans="1:6" ht="22.5">
      <c r="A3" s="5"/>
      <c r="B3" s="29"/>
      <c r="C3" s="29"/>
      <c r="D3" s="29"/>
      <c r="E3" s="19"/>
      <c r="F3" s="19" t="s">
        <v>44</v>
      </c>
    </row>
    <row r="4" spans="1:6" ht="35.25" customHeight="1">
      <c r="A4" s="122" t="s">
        <v>101</v>
      </c>
      <c r="B4" s="93" t="s">
        <v>5</v>
      </c>
      <c r="C4" s="93" t="s">
        <v>76</v>
      </c>
      <c r="D4" s="93" t="s">
        <v>77</v>
      </c>
      <c r="E4" s="93" t="s">
        <v>94</v>
      </c>
      <c r="F4" s="93" t="s">
        <v>84</v>
      </c>
    </row>
    <row r="5" spans="1:6" ht="34.5" customHeight="1">
      <c r="A5" s="123"/>
      <c r="B5" s="93"/>
      <c r="C5" s="93"/>
      <c r="D5" s="93"/>
      <c r="E5" s="93"/>
      <c r="F5" s="93"/>
    </row>
    <row r="6" spans="1:6" s="28" customFormat="1" ht="34.5" customHeight="1">
      <c r="A6" s="24"/>
      <c r="B6" s="24">
        <f>C6</f>
        <v>0</v>
      </c>
      <c r="C6" s="24"/>
      <c r="D6" s="24"/>
      <c r="E6" s="24"/>
      <c r="F6" s="24"/>
    </row>
    <row r="7" spans="1:6" s="28" customFormat="1" ht="34.5" customHeight="1">
      <c r="A7" s="24"/>
      <c r="B7" s="24"/>
      <c r="C7" s="24"/>
      <c r="D7" s="24"/>
      <c r="E7" s="24"/>
      <c r="F7" s="24"/>
    </row>
    <row r="8" spans="1:6" s="28" customFormat="1" ht="34.5" customHeight="1">
      <c r="A8" s="24"/>
      <c r="B8" s="24"/>
      <c r="C8" s="24"/>
      <c r="D8" s="24"/>
      <c r="E8" s="24"/>
      <c r="F8" s="24"/>
    </row>
    <row r="9" spans="1:6" s="28" customFormat="1" ht="34.5" customHeight="1">
      <c r="A9" s="24"/>
      <c r="B9" s="24"/>
      <c r="C9" s="24"/>
      <c r="D9" s="24"/>
      <c r="E9" s="24"/>
      <c r="F9" s="24"/>
    </row>
    <row r="10" spans="1:6" s="28" customFormat="1" ht="34.5" customHeight="1">
      <c r="A10" s="24"/>
      <c r="B10" s="24"/>
      <c r="C10" s="24"/>
      <c r="D10" s="24"/>
      <c r="E10" s="24"/>
      <c r="F10" s="24"/>
    </row>
    <row r="11" spans="1:6" s="28" customFormat="1" ht="34.5" customHeight="1">
      <c r="A11" s="24" t="s">
        <v>5</v>
      </c>
      <c r="B11" s="24">
        <f>SUM(B6:B10)</f>
        <v>0</v>
      </c>
      <c r="C11" s="24">
        <f>SUM(C6:C10)</f>
        <v>0</v>
      </c>
      <c r="D11" s="24"/>
      <c r="E11" s="24"/>
      <c r="F11" s="24"/>
    </row>
    <row r="12" spans="1:6" ht="39" customHeight="1">
      <c r="A12" s="27" t="s">
        <v>193</v>
      </c>
    </row>
    <row r="14" spans="1:6" ht="18.75" customHeight="1"/>
    <row r="15" spans="1:6" ht="18.75" customHeight="1"/>
    <row r="16" spans="1:6" ht="18.75" customHeight="1"/>
    <row r="17" ht="18.75" customHeight="1"/>
    <row r="18" ht="18.75" customHeight="1"/>
  </sheetData>
  <mergeCells count="8">
    <mergeCell ref="A1:F1"/>
    <mergeCell ref="A4:A5"/>
    <mergeCell ref="A2:F2"/>
    <mergeCell ref="B4:B5"/>
    <mergeCell ref="C4:C5"/>
    <mergeCell ref="D4:D5"/>
    <mergeCell ref="E4:E5"/>
    <mergeCell ref="F4:F5"/>
  </mergeCells>
  <phoneticPr fontId="18" type="noConversion"/>
  <pageMargins left="0.70866141732283472" right="0.560000000000000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2020-02-04T03:26:44Z</cp:lastPrinted>
  <dcterms:created xsi:type="dcterms:W3CDTF">2019-03-12T07:33:18Z</dcterms:created>
  <dcterms:modified xsi:type="dcterms:W3CDTF">2020-02-04T07:30:50Z</dcterms:modified>
</cp:coreProperties>
</file>