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资金汇总表" sheetId="1" r:id="rId1"/>
  </sheets>
  <definedNames>
    <definedName name="_xlnm._FilterDatabase" localSheetId="0" hidden="1">资金汇总表!$A$3:$M$30</definedName>
    <definedName name="_xlnm.Print_Area" localSheetId="0">资金汇总表!$A$1:$H$29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<sst xmlns="http://schemas.openxmlformats.org/spreadsheetml/2006/main" count="39" uniqueCount="39">
  <si>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2026年3月寿县低收入老年人养老服务补贴汇总表</t>
  </si>
  <si>
    <t>单位：人、元</t>
  </si>
  <si>
    <t>序号</t>
  </si>
  <si>
    <t>乡镇名称</t>
  </si>
  <si>
    <t>2月人数</t>
  </si>
  <si>
    <t>新增人数</t>
  </si>
  <si>
    <t>取消人员</t>
  </si>
  <si>
    <t>3月人数</t>
  </si>
  <si>
    <t>补贴标准</t>
  </si>
  <si>
    <t>本月资金</t>
  </si>
  <si>
    <t>安丰塘镇</t>
  </si>
  <si>
    <t>安丰镇</t>
  </si>
  <si>
    <t>八公山乡</t>
  </si>
  <si>
    <t>板桥镇</t>
  </si>
  <si>
    <t>保义镇</t>
  </si>
  <si>
    <t>茶庵镇</t>
  </si>
  <si>
    <t>、</t>
  </si>
  <si>
    <t>大顺镇</t>
  </si>
  <si>
    <t>丰庄镇</t>
  </si>
  <si>
    <t>涧沟镇</t>
  </si>
  <si>
    <t>刘岗镇</t>
  </si>
  <si>
    <t>三觉镇</t>
  </si>
  <si>
    <t>寿春镇</t>
  </si>
  <si>
    <t>双庙集镇</t>
  </si>
  <si>
    <t>双桥镇</t>
  </si>
  <si>
    <t>陶店回族乡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</si>
  <si>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</si>
  <si>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</si>
  <si>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</si>
  <si>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</si>
  <si>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</si>
  <si>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</si>
  <si>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</si>
  <si>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</si>
  <si>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正阳关镇</t>
  </si>
  <si>
    <t>众兴镇</t>
  </si>
  <si>
    <t>合 计</t>
  </si>
  <si>
    <t>制表人：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</si>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</sst>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8"/>
      <name val="黑体"/>
      <charset val="134"/>
    </font>
    <font>
      <sz val="16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东文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51" applyFont="1" applyAlignment="1">
      <alignment horizontal="center" vertical="center" wrapText="1"/>
    </xf>
    <xf numFmtId="0" fontId="1" fillId="0" borderId="0" xfId="51" applyFont="1" applyFill="1" applyAlignment="1">
      <alignment horizontal="center" vertical="center" wrapText="1"/>
    </xf>
    <xf numFmtId="0" fontId="1" fillId="0" borderId="0" xfId="51" applyNumberFormat="1" applyFont="1" applyAlignment="1">
      <alignment horizontal="center" vertical="center" wrapText="1"/>
    </xf>
    <xf numFmtId="0" fontId="1" fillId="0" borderId="0" xfId="51" applyNumberFormat="1" applyFont="1" applyAlignment="1">
      <alignment horizontal="center" vertical="center"/>
    </xf>
    <xf numFmtId="0" fontId="0" fillId="0" borderId="1" xfId="51" applyFont="1" applyFill="1" applyBorder="1" applyAlignment="1">
      <alignment horizontal="left" vertical="center"/>
    </xf>
    <xf numFmtId="0" fontId="0" fillId="0" borderId="1" xfId="51" applyNumberFormat="1" applyFont="1" applyBorder="1" applyAlignment="1">
      <alignment horizontal="left" vertical="center"/>
    </xf>
    <xf numFmtId="0" fontId="0" fillId="0" borderId="1" xfId="51" applyFont="1" applyBorder="1" applyAlignment="1">
      <alignment horizontal="center" vertical="center"/>
    </xf>
    <xf numFmtId="0" fontId="2" fillId="0" borderId="1" xfId="51" applyNumberFormat="1" applyFont="1" applyBorder="1" applyAlignment="1">
      <alignment horizontal="center" vertical="center"/>
    </xf>
    <xf numFmtId="0" fontId="0" fillId="0" borderId="0" xfId="51" applyNumberFormat="1" applyFont="1" applyAlignment="1">
      <alignment horizontal="center" vertical="center"/>
    </xf>
    <xf numFmtId="0" fontId="0" fillId="0" borderId="0" xfId="51" applyNumberFormat="1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51" applyFont="1" applyFill="1" applyBorder="1" applyAlignment="1">
      <alignment horizontal="center" vertical="center" wrapText="1"/>
    </xf>
    <xf numFmtId="0" fontId="0" fillId="2" borderId="2" xfId="51" applyNumberFormat="1" applyFont="1" applyFill="1" applyBorder="1" applyAlignment="1">
      <alignment horizontal="center" vertical="center" wrapText="1"/>
    </xf>
    <xf numFmtId="0" fontId="0" fillId="2" borderId="2" xfId="51" applyNumberFormat="1" applyFont="1" applyFill="1" applyBorder="1" applyAlignment="1">
      <alignment horizontal="center" vertical="center"/>
    </xf>
    <xf numFmtId="49" fontId="3" fillId="2" borderId="2" xfId="5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2" borderId="2" xfId="49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5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保指标情况" xfId="49"/>
    <cellStyle name="Normal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pane ySplit="3" topLeftCell="A4" activePane="bottomLeft" state="frozen"/>
      <selection/>
      <selection pane="bottomLeft" activeCell="N27" sqref="N27"/>
    </sheetView>
  </sheetViews>
  <sheetFormatPr defaultColWidth="9" defaultRowHeight="15.6"/>
  <cols>
    <col min="1" max="1" width="6.375" customWidth="1"/>
    <col min="2" max="2" width="12.625" style="1" customWidth="1"/>
    <col min="3" max="3" width="10.125" style="2" customWidth="1"/>
    <col min="4" max="4" width="10.125" style="3" customWidth="1"/>
    <col min="5" max="5" width="9.875" customWidth="1"/>
    <col min="6" max="6" width="9.625" style="2" customWidth="1"/>
    <col min="7" max="7" width="10.875" style="2" customWidth="1"/>
    <col min="8" max="8" width="10.875" style="4" customWidth="1"/>
  </cols>
  <sheetData>
    <row r="1" ht="33" customHeight="1" spans="1:8">
      <c r="A1" s="5" t="s">
        <v>0</v>
      </c>
      <c r="B1" s="6"/>
      <c r="C1" s="7"/>
      <c r="D1" s="5"/>
      <c r="E1" s="5"/>
      <c r="F1" s="7"/>
      <c r="G1" s="7"/>
      <c r="H1" s="8"/>
    </row>
    <row r="2" ht="18" customHeight="1" spans="2:8">
      <c r="B2" s="9"/>
      <c r="C2" s="10"/>
      <c r="D2" s="11"/>
      <c r="E2" s="10"/>
      <c r="F2" s="12"/>
      <c r="G2" s="13" t="s">
        <v>1</v>
      </c>
      <c r="H2" s="14"/>
    </row>
    <row r="3" ht="28" customHeight="1" spans="1:8">
      <c r="A3" s="15" t="s">
        <v>2</v>
      </c>
      <c r="B3" s="16" t="s">
        <v>3</v>
      </c>
      <c r="C3" s="17" t="s">
        <v>4</v>
      </c>
      <c r="D3" s="17" t="s">
        <v>5</v>
      </c>
      <c r="E3" t="s">
        <v>6</v>
      </c>
      <c r="F3" s="17" t="s">
        <v>7</v>
      </c>
      <c r="G3" s="17" t="s">
        <v>8</v>
      </c>
      <c r="H3" s="18" t="s">
        <v>9</v>
      </c>
    </row>
    <row r="4" ht="23" customHeight="1" spans="1:10">
      <c r="A4" s="15">
        <v>1</v>
      </c>
      <c r="B4" s="19" t="s">
        <v>10</v>
      </c>
      <c r="C4" s="20">
        <v>547</v>
      </c>
      <c r="D4" s="15">
        <v>5</v>
      </c>
      <c r="E4" s="15">
        <v>3</v>
      </c>
      <c r="F4" s="20">
        <f t="shared" ref="F4:F29" si="0">C4+D4-E4</f>
        <v>549</v>
      </c>
      <c r="G4" s="20">
        <v>60</v>
      </c>
      <c r="H4" s="20">
        <f t="shared" ref="H4:H29" si="1">F4*G4</f>
        <v>32940</v>
      </c>
      <c r="I4" s="26"/>
      <c r="J4" s="26"/>
    </row>
    <row r="5" ht="23" customHeight="1" spans="1:10">
      <c r="A5" s="15">
        <v>2</v>
      </c>
      <c r="B5" s="21" t="s">
        <v>11</v>
      </c>
      <c r="C5" s="20">
        <v>1312</v>
      </c>
      <c r="D5" s="15">
        <v>15</v>
      </c>
      <c r="E5" s="15">
        <v>6</v>
      </c>
      <c r="F5" s="20">
        <f t="shared" si="0"/>
        <v>1321</v>
      </c>
      <c r="G5" s="20">
        <v>60</v>
      </c>
      <c r="H5" s="20">
        <f t="shared" si="1"/>
        <v>79260</v>
      </c>
      <c r="I5" s="26"/>
      <c r="J5" s="26"/>
    </row>
    <row r="6" ht="23" customHeight="1" spans="1:10">
      <c r="A6" s="15">
        <v>3</v>
      </c>
      <c r="B6" s="21" t="s">
        <v>12</v>
      </c>
      <c r="C6" s="20">
        <v>417</v>
      </c>
      <c r="D6" s="15">
        <v>1</v>
      </c>
      <c r="E6" s="15">
        <v>1</v>
      </c>
      <c r="F6" s="20">
        <f t="shared" si="0"/>
        <v>417</v>
      </c>
      <c r="G6" s="20">
        <v>60</v>
      </c>
      <c r="H6" s="20">
        <f t="shared" si="1"/>
        <v>25020</v>
      </c>
      <c r="I6" s="26"/>
      <c r="J6" s="26"/>
    </row>
    <row r="7" ht="23" customHeight="1" spans="1:10">
      <c r="A7" s="15">
        <v>4</v>
      </c>
      <c r="B7" s="21" t="s">
        <v>13</v>
      </c>
      <c r="C7" s="20">
        <v>729</v>
      </c>
      <c r="D7" s="15">
        <v>11</v>
      </c>
      <c r="E7" s="15">
        <v>7</v>
      </c>
      <c r="F7" s="20">
        <f t="shared" si="0"/>
        <v>733</v>
      </c>
      <c r="G7" s="20">
        <v>60</v>
      </c>
      <c r="H7" s="20">
        <f t="shared" si="1"/>
        <v>43980</v>
      </c>
      <c r="I7" s="26"/>
      <c r="J7" s="26"/>
    </row>
    <row r="8" s="1" customFormat="1" ht="23" customHeight="1" spans="1:10">
      <c r="A8" s="22">
        <v>5</v>
      </c>
      <c r="B8" s="23" t="s">
        <v>14</v>
      </c>
      <c r="C8" s="20">
        <v>1232</v>
      </c>
      <c r="D8" s="22">
        <v>15</v>
      </c>
      <c r="E8" s="22">
        <v>2</v>
      </c>
      <c r="F8" s="20">
        <f t="shared" si="0"/>
        <v>1245</v>
      </c>
      <c r="G8" s="20">
        <v>60</v>
      </c>
      <c r="H8" s="20">
        <f t="shared" si="1"/>
        <v>74700</v>
      </c>
      <c r="I8" s="26"/>
      <c r="J8" s="27"/>
    </row>
    <row r="9" ht="23" customHeight="1" spans="1:13">
      <c r="A9" s="15">
        <v>6</v>
      </c>
      <c r="B9" s="23" t="s">
        <v>15</v>
      </c>
      <c r="C9" s="20">
        <v>799</v>
      </c>
      <c r="D9" s="15">
        <v>10</v>
      </c>
      <c r="E9" s="15">
        <v>3</v>
      </c>
      <c r="F9" s="20">
        <f t="shared" si="0"/>
        <v>806</v>
      </c>
      <c r="G9" s="20">
        <v>60</v>
      </c>
      <c r="H9" s="20">
        <f t="shared" si="1"/>
        <v>48360</v>
      </c>
      <c r="I9" s="26"/>
      <c r="J9" s="26"/>
      <c r="M9" t="s">
        <v>16</v>
      </c>
    </row>
    <row r="10" ht="23" customHeight="1" spans="1:10">
      <c r="A10" s="15">
        <v>7</v>
      </c>
      <c r="B10" s="23" t="s">
        <v>17</v>
      </c>
      <c r="C10" s="20">
        <v>1133</v>
      </c>
      <c r="D10" s="15">
        <v>7</v>
      </c>
      <c r="E10" s="15">
        <v>8</v>
      </c>
      <c r="F10" s="20">
        <f t="shared" si="0"/>
        <v>1132</v>
      </c>
      <c r="G10" s="20">
        <v>60</v>
      </c>
      <c r="H10" s="20">
        <f t="shared" si="1"/>
        <v>67920</v>
      </c>
      <c r="I10" s="26"/>
      <c r="J10" s="26"/>
    </row>
    <row r="11" s="1" customFormat="1" ht="23" customHeight="1" spans="1:10">
      <c r="A11" s="22">
        <v>8</v>
      </c>
      <c r="B11" s="23" t="s">
        <v>18</v>
      </c>
      <c r="C11" s="24">
        <v>544</v>
      </c>
      <c r="D11" s="22">
        <v>4</v>
      </c>
      <c r="E11" s="22">
        <v>4</v>
      </c>
      <c r="F11" s="20">
        <f t="shared" si="0"/>
        <v>544</v>
      </c>
      <c r="G11" s="24">
        <v>60</v>
      </c>
      <c r="H11" s="24">
        <f t="shared" si="1"/>
        <v>32640</v>
      </c>
      <c r="I11" s="26"/>
      <c r="J11" s="27"/>
    </row>
    <row r="12" ht="23" customHeight="1" spans="1:10">
      <c r="A12" s="15">
        <v>9</v>
      </c>
      <c r="B12" s="23" t="s">
        <v>19</v>
      </c>
      <c r="C12" s="20">
        <v>882</v>
      </c>
      <c r="D12" s="22">
        <v>6</v>
      </c>
      <c r="E12" s="15">
        <v>5</v>
      </c>
      <c r="F12" s="20">
        <f t="shared" si="0"/>
        <v>883</v>
      </c>
      <c r="G12" s="20">
        <v>60</v>
      </c>
      <c r="H12" s="20">
        <f t="shared" si="1"/>
        <v>52980</v>
      </c>
      <c r="I12" s="26"/>
      <c r="J12" s="26"/>
    </row>
    <row r="13" ht="23" customHeight="1" spans="1:10">
      <c r="A13" s="15">
        <v>10</v>
      </c>
      <c r="B13" s="23" t="s">
        <v>20</v>
      </c>
      <c r="C13" s="20">
        <v>693</v>
      </c>
      <c r="D13" s="15">
        <v>4</v>
      </c>
      <c r="E13" s="15">
        <v>4</v>
      </c>
      <c r="F13" s="20">
        <f t="shared" si="0"/>
        <v>693</v>
      </c>
      <c r="G13" s="20">
        <v>60</v>
      </c>
      <c r="H13" s="20">
        <f t="shared" si="1"/>
        <v>41580</v>
      </c>
      <c r="I13" s="26"/>
      <c r="J13" s="26"/>
    </row>
    <row r="14" ht="23" customHeight="1" spans="1:10">
      <c r="A14" s="15">
        <v>11</v>
      </c>
      <c r="B14" s="23" t="s">
        <v>21</v>
      </c>
      <c r="C14" s="20">
        <v>1081</v>
      </c>
      <c r="D14" s="15">
        <v>7</v>
      </c>
      <c r="E14" s="15">
        <v>5</v>
      </c>
      <c r="F14" s="20">
        <f t="shared" si="0"/>
        <v>1083</v>
      </c>
      <c r="G14" s="20">
        <v>60</v>
      </c>
      <c r="H14" s="20">
        <f t="shared" si="1"/>
        <v>64980</v>
      </c>
      <c r="I14" s="26"/>
      <c r="J14" s="26"/>
    </row>
    <row r="15" s="1" customFormat="1" ht="23" customHeight="1" spans="1:10">
      <c r="A15" s="15">
        <v>12</v>
      </c>
      <c r="B15" s="23" t="s">
        <v>22</v>
      </c>
      <c r="C15" s="20">
        <v>862</v>
      </c>
      <c r="D15" s="22">
        <v>10</v>
      </c>
      <c r="E15" s="22">
        <v>13</v>
      </c>
      <c r="F15" s="20">
        <f t="shared" si="0"/>
        <v>859</v>
      </c>
      <c r="G15" s="20">
        <v>60</v>
      </c>
      <c r="H15" s="20">
        <f t="shared" si="1"/>
        <v>51540</v>
      </c>
      <c r="I15" s="26"/>
      <c r="J15" s="27"/>
    </row>
    <row r="16" ht="23" customHeight="1" spans="1:10">
      <c r="A16" s="15">
        <v>13</v>
      </c>
      <c r="B16" s="23" t="s">
        <v>23</v>
      </c>
      <c r="C16" s="20">
        <v>1066</v>
      </c>
      <c r="D16" s="15">
        <v>17</v>
      </c>
      <c r="E16" s="15">
        <v>17</v>
      </c>
      <c r="F16" s="20">
        <f t="shared" si="0"/>
        <v>1066</v>
      </c>
      <c r="G16" s="20">
        <v>60</v>
      </c>
      <c r="H16" s="20">
        <f t="shared" si="1"/>
        <v>63960</v>
      </c>
      <c r="I16" s="26"/>
      <c r="J16" s="26"/>
    </row>
    <row r="17" ht="23" customHeight="1" spans="1:10">
      <c r="A17" s="15">
        <v>14</v>
      </c>
      <c r="B17" s="23" t="s">
        <v>24</v>
      </c>
      <c r="C17" s="20">
        <v>876</v>
      </c>
      <c r="D17" s="15">
        <v>1</v>
      </c>
      <c r="E17" s="15">
        <v>5</v>
      </c>
      <c r="F17" s="20">
        <f t="shared" si="0"/>
        <v>872</v>
      </c>
      <c r="G17" s="20">
        <v>60</v>
      </c>
      <c r="H17" s="20">
        <f t="shared" si="1"/>
        <v>52320</v>
      </c>
      <c r="I17" s="26"/>
      <c r="J17" s="26"/>
    </row>
    <row r="18" s="1" customFormat="1" ht="23" customHeight="1" spans="1:10">
      <c r="A18" s="22">
        <v>15</v>
      </c>
      <c r="B18" s="23" t="s">
        <v>25</v>
      </c>
      <c r="C18" s="24">
        <v>316</v>
      </c>
      <c r="D18" s="22">
        <v>0</v>
      </c>
      <c r="E18" s="22">
        <v>15</v>
      </c>
      <c r="F18" s="20">
        <f t="shared" si="0"/>
        <v>301</v>
      </c>
      <c r="G18" s="24">
        <v>60</v>
      </c>
      <c r="H18" s="24">
        <f t="shared" si="1"/>
        <v>18060</v>
      </c>
      <c r="I18" s="26"/>
      <c r="J18" s="27"/>
    </row>
    <row r="19" ht="23" customHeight="1" spans="1:10">
      <c r="A19" s="15">
        <v>16</v>
      </c>
      <c r="B19" s="23" t="s">
        <v>26</v>
      </c>
      <c r="C19" s="20">
        <v>722</v>
      </c>
      <c r="D19" s="15">
        <v>8</v>
      </c>
      <c r="E19" s="15">
        <v>1</v>
      </c>
      <c r="F19" s="20">
        <f t="shared" si="0"/>
        <v>729</v>
      </c>
      <c r="G19" s="20">
        <v>60</v>
      </c>
      <c r="H19" s="20">
        <f t="shared" si="1"/>
        <v>43740</v>
      </c>
      <c r="I19" s="26"/>
      <c r="J19" s="26"/>
    </row>
    <row r="20" ht="23" customHeight="1" spans="1:10">
      <c r="A20" s="15">
        <v>17</v>
      </c>
      <c r="B20" s="23" t="s">
        <v>27</v>
      </c>
      <c r="C20" s="20">
        <v>1347</v>
      </c>
      <c r="D20" s="15">
        <v>19</v>
      </c>
      <c r="E20" s="15">
        <v>12</v>
      </c>
      <c r="F20" s="20">
        <f t="shared" si="0"/>
        <v>1354</v>
      </c>
      <c r="G20" s="20">
        <v>60</v>
      </c>
      <c r="H20" s="20">
        <f t="shared" si="1"/>
        <v>81240</v>
      </c>
      <c r="I20" s="26"/>
      <c r="J20" s="26"/>
    </row>
    <row r="21" ht="23" customHeight="1" spans="1:10">
      <c r="A21" s="15">
        <v>18</v>
      </c>
      <c r="B21" s="23" t="s">
        <v>28</v>
      </c>
      <c r="C21" s="20">
        <v>1020</v>
      </c>
      <c r="D21" s="15">
        <v>9</v>
      </c>
      <c r="E21" s="15">
        <v>6</v>
      </c>
      <c r="F21" s="20">
        <f t="shared" si="0"/>
        <v>1023</v>
      </c>
      <c r="G21" s="20">
        <v>60</v>
      </c>
      <c r="H21" s="20">
        <f t="shared" si="1"/>
        <v>61380</v>
      </c>
      <c r="I21" s="26"/>
      <c r="J21" s="26"/>
    </row>
    <row r="22" ht="23" customHeight="1" spans="1:10">
      <c r="A22" s="15">
        <v>19</v>
      </c>
      <c r="B22" s="23" t="s">
        <v>29</v>
      </c>
      <c r="C22" s="20">
        <v>750</v>
      </c>
      <c r="D22" s="15">
        <v>19</v>
      </c>
      <c r="E22" s="15">
        <v>3</v>
      </c>
      <c r="F22" s="20">
        <f t="shared" si="0"/>
        <v>766</v>
      </c>
      <c r="G22" s="20">
        <v>60</v>
      </c>
      <c r="H22" s="20">
        <f t="shared" si="1"/>
        <v>45960</v>
      </c>
      <c r="I22" s="26"/>
      <c r="J22" s="26"/>
    </row>
    <row r="23" ht="23" customHeight="1" spans="1:10">
      <c r="A23" s="15">
        <v>20</v>
      </c>
      <c r="B23" s="23" t="s">
        <v>30</v>
      </c>
      <c r="C23" s="20">
        <v>833</v>
      </c>
      <c r="D23" s="15">
        <v>8</v>
      </c>
      <c r="E23" s="15">
        <v>6</v>
      </c>
      <c r="F23" s="20">
        <f t="shared" si="0"/>
        <v>835</v>
      </c>
      <c r="G23" s="20">
        <v>60</v>
      </c>
      <c r="H23" s="20">
        <f t="shared" si="1"/>
        <v>50100</v>
      </c>
      <c r="I23" s="26"/>
      <c r="J23" s="26"/>
    </row>
    <row r="24" ht="23" customHeight="1" spans="1:10">
      <c r="A24" s="15">
        <v>21</v>
      </c>
      <c r="B24" s="23" t="s">
        <v>31</v>
      </c>
      <c r="C24" s="20">
        <v>1059</v>
      </c>
      <c r="D24" s="15">
        <v>10</v>
      </c>
      <c r="E24" s="15">
        <v>3</v>
      </c>
      <c r="F24" s="20">
        <f t="shared" si="0"/>
        <v>1066</v>
      </c>
      <c r="G24" s="20">
        <v>60</v>
      </c>
      <c r="H24" s="20">
        <f t="shared" si="1"/>
        <v>63960</v>
      </c>
      <c r="I24" s="26"/>
      <c r="J24" s="26"/>
    </row>
    <row r="25" ht="23" customHeight="1" spans="1:10">
      <c r="A25" s="15">
        <v>22</v>
      </c>
      <c r="B25" s="23" t="s">
        <v>32</v>
      </c>
      <c r="C25" s="20">
        <v>817</v>
      </c>
      <c r="D25" s="15">
        <v>15</v>
      </c>
      <c r="E25" s="15">
        <v>5</v>
      </c>
      <c r="F25" s="20">
        <f t="shared" si="0"/>
        <v>827</v>
      </c>
      <c r="G25" s="20">
        <v>60</v>
      </c>
      <c r="H25" s="20">
        <f t="shared" si="1"/>
        <v>49620</v>
      </c>
      <c r="I25" s="26"/>
      <c r="J25" s="26"/>
    </row>
    <row r="26" ht="23" customHeight="1" spans="1:10">
      <c r="A26" s="15">
        <v>23</v>
      </c>
      <c r="B26" s="23" t="s">
        <v>33</v>
      </c>
      <c r="C26" s="20">
        <v>928</v>
      </c>
      <c r="D26" s="15">
        <v>15</v>
      </c>
      <c r="E26" s="15">
        <v>6</v>
      </c>
      <c r="F26" s="20">
        <f t="shared" si="0"/>
        <v>937</v>
      </c>
      <c r="G26" s="20">
        <v>60</v>
      </c>
      <c r="H26" s="20">
        <f t="shared" si="1"/>
        <v>56220</v>
      </c>
      <c r="I26" s="26"/>
      <c r="J26" s="26"/>
    </row>
    <row r="27" ht="23" customHeight="1" spans="1:10">
      <c r="A27" s="15">
        <v>24</v>
      </c>
      <c r="B27" s="23" t="s">
        <v>34</v>
      </c>
      <c r="C27" s="20">
        <v>1511</v>
      </c>
      <c r="D27" s="15">
        <v>12</v>
      </c>
      <c r="E27" s="15">
        <v>5</v>
      </c>
      <c r="F27" s="20">
        <f t="shared" si="0"/>
        <v>1518</v>
      </c>
      <c r="G27" s="20">
        <v>60</v>
      </c>
      <c r="H27" s="20">
        <f t="shared" si="1"/>
        <v>91080</v>
      </c>
      <c r="I27" s="26"/>
      <c r="J27" s="26"/>
    </row>
    <row r="28" ht="23" customHeight="1" spans="1:8">
      <c r="A28" s="15">
        <v>25</v>
      </c>
      <c r="B28" s="23" t="s">
        <v>35</v>
      </c>
      <c r="C28" s="20">
        <v>857</v>
      </c>
      <c r="D28" s="15">
        <v>6</v>
      </c>
      <c r="E28" s="15">
        <v>3</v>
      </c>
      <c r="F28" s="20">
        <f t="shared" si="0"/>
        <v>860</v>
      </c>
      <c r="G28" s="20">
        <v>60</v>
      </c>
      <c r="H28" s="20">
        <f t="shared" si="1"/>
        <v>51600</v>
      </c>
    </row>
    <row r="29" ht="23" customHeight="1" spans="1:10">
      <c r="A29" s="15">
        <v>26</v>
      </c>
      <c r="B29" s="25" t="s">
        <v>36</v>
      </c>
      <c r="C29" s="20">
        <v>22333</v>
      </c>
      <c r="D29" s="15">
        <f>SUM(D4:D28)</f>
        <v>234</v>
      </c>
      <c r="E29" s="15">
        <f>SUM(E4:E28)</f>
        <v>148</v>
      </c>
      <c r="F29" s="20">
        <f t="shared" si="0"/>
        <v>22419</v>
      </c>
      <c r="G29" s="20">
        <v>60</v>
      </c>
      <c r="H29" s="20">
        <f t="shared" si="1"/>
        <v>1345140</v>
      </c>
      <c r="J29" s="26"/>
    </row>
    <row r="30" spans="1:5">
      <c r="A30" t="s">
        <v>37</v>
      </c>
      <c r="E30" t="s">
        <v>38</v>
      </c>
    </row>
  </sheetData>
  <autoFilter ref="A3:M30">
    <extLst/>
  </autoFilter>
  <mergeCells count="2">
    <mergeCell ref="A1:H1"/>
    <mergeCell ref="G2:H2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(^_^)^ω^(^_^)</cp:lastModifiedBy>
  <dcterms:created xsi:type="dcterms:W3CDTF">2025-11-07T00:51:00Z</dcterms:created>
  <dcterms:modified xsi:type="dcterms:W3CDTF">2026-03-30T03:51:45Z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4271B1316FD142538D6EA67FFE6B8CD2_12</vt:lpwstr>
  </property>
</Properties>
</file>