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<sst xmlns="http://schemas.openxmlformats.org/spreadsheetml/2006/main" count="55" uniqueCount="31">
  <si>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2025年淮南市“三公经费”和会议费支出情况统计表</t>
  </si>
  <si>
    <t>填报单位：三觉镇</t>
  </si>
  <si>
    <t>填报日期：2025年3月31日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</si>
  <si>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</si>
  <si>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</si>
  <si>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</si>
  <si>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</si>
  <si>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</si>
  <si>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</si>
  <si>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</si>
  <si>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</si>
  <si>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</si>
  <si>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</si>
  <si>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</si>
  <si>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</si>
  <si>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</si>
  <si>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</si>
  <si>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</si>
  <si>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</si>
  <si>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</si>
  <si>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</si>
  <si>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</si>
  <si>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</si>
  <si>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</si>
  <si>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</si>
  <si>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</si>
  <si>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</si>
  <si>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</si>
  <si>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</si>
  <si>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填表人：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</si>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</sst>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charset val="134"/>
    </font>
    <font>
      <b/>
      <sz val="14"/>
      <name val="楷体_GB2312"/>
      <family val="3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abSelected="1" workbookViewId="0">
      <selection activeCell="L2" sqref="L2:O2"/>
    </sheetView>
  </sheetViews>
  <sheetFormatPr defaultColWidth="9.6" defaultRowHeight="17.5"/>
  <cols>
    <col min="1" max="1" width="9.68181818181818" style="1" customWidth="1"/>
    <col min="2" max="2" width="6.71818181818182" style="1" customWidth="1"/>
    <col min="3" max="3" width="6.68181818181818" style="1" customWidth="1"/>
    <col min="4" max="4" width="7.46363636363636" style="1" customWidth="1"/>
    <col min="5" max="5" width="9.68181818181818" style="1" customWidth="1"/>
    <col min="6" max="6" width="10.7727272727273" style="1" customWidth="1"/>
    <col min="7" max="7" width="13.3636363636364" style="1" customWidth="1"/>
    <col min="8" max="8" width="10.7727272727273" style="2" customWidth="1"/>
    <col min="9" max="9" width="9.54545454545454" style="2" customWidth="1"/>
    <col min="10" max="10" width="10.7727272727273" style="2" customWidth="1"/>
    <col min="11" max="11" width="2.53636363636364" style="1" customWidth="1"/>
    <col min="12" max="12" width="10.7727272727273" style="2" hidden="1" customWidth="1"/>
    <col min="13" max="13" width="5.6" style="2" customWidth="1"/>
    <col min="14" max="14" width="10.7727272727273" style="2" customWidth="1"/>
    <col min="15" max="15" width="8.31818181818182" style="1" customWidth="1"/>
    <col min="16" max="16" width="10.7727272727273" style="2" customWidth="1"/>
    <col min="17" max="17" width="11.5909090909091" style="2" customWidth="1"/>
    <col min="18" max="18" width="16.9727272727273" style="2" customWidth="1"/>
    <col min="19" max="19" width="12.5454545454545" style="2" customWidth="1"/>
    <col min="20" max="20" width="10.7727272727273" style="2" customWidth="1"/>
    <col min="21" max="21" width="9.54545454545454" style="2" customWidth="1"/>
    <col min="22" max="22" width="10.7727272727273" style="2" customWidth="1"/>
    <col min="23" max="23" width="12.5454545454545" style="1" customWidth="1"/>
    <col min="24" max="25" width="9.54545454545454" style="2" customWidth="1"/>
    <col min="26" max="26" width="10.7727272727273" style="2" customWidth="1"/>
    <col min="27" max="27" width="9.81818181818182" style="1"/>
    <col min="28" max="28" width="9.81818181818182" style="2"/>
    <col min="29" max="29" width="9.54545454545454" style="1" customWidth="1"/>
    <col min="30" max="32" width="9.81818181818182" style="1"/>
    <col min="33" max="16384" width="9.6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3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45747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3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4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4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8" t="s">
        <v>11</v>
      </c>
      <c r="S6" s="49"/>
      <c r="T6" s="49"/>
      <c r="U6" s="50"/>
      <c r="V6" s="48" t="s">
        <v>12</v>
      </c>
      <c r="W6" s="49"/>
      <c r="X6" s="49"/>
      <c r="Y6" s="50"/>
      <c r="Z6" s="48" t="s">
        <v>13</v>
      </c>
      <c r="AA6" s="49"/>
      <c r="AB6" s="49"/>
      <c r="AC6" s="50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/>
      <c r="D8" s="21"/>
      <c r="E8" s="22" t="e">
        <f t="shared" ref="E8:E11" si="0">C8/D8*100-100</f>
        <v>#DIV/0!</v>
      </c>
      <c r="F8" s="23">
        <v>37.91</v>
      </c>
      <c r="G8" s="23">
        <v>6.21</v>
      </c>
      <c r="H8" s="24">
        <v>2.53</v>
      </c>
      <c r="I8" s="22">
        <f t="shared" ref="I8:I11" si="1">G8/H8*100-100</f>
        <v>145.454545454545</v>
      </c>
      <c r="J8" s="45"/>
      <c r="K8" s="45"/>
      <c r="L8" s="45"/>
      <c r="M8" s="22" t="e">
        <f t="shared" ref="M8:M11" si="2">K8/L8*100-100</f>
        <v>#DIV/0!</v>
      </c>
      <c r="N8" s="45">
        <v>21.66</v>
      </c>
      <c r="O8" s="45">
        <v>2.3</v>
      </c>
      <c r="P8" s="45">
        <v>0</v>
      </c>
      <c r="Q8" s="22" t="e">
        <f t="shared" ref="Q8:Q11" si="3">O8/P8*100-100</f>
        <v>#DIV/0!</v>
      </c>
      <c r="R8" s="46">
        <v>16.25</v>
      </c>
      <c r="S8" s="46">
        <v>3.91</v>
      </c>
      <c r="T8" s="46">
        <v>2.53</v>
      </c>
      <c r="U8" s="51">
        <f t="shared" ref="U8:U11" si="4">S8/T8*100-100</f>
        <v>54.5454545454546</v>
      </c>
      <c r="V8" s="45">
        <v>16.25</v>
      </c>
      <c r="W8" s="45">
        <v>3.91</v>
      </c>
      <c r="X8" s="45">
        <v>2.53</v>
      </c>
      <c r="Y8" s="51">
        <f t="shared" ref="Y8:Y11" si="5">W8/X8*100-100</f>
        <v>54.5454545454546</v>
      </c>
      <c r="Z8" s="45">
        <v>0</v>
      </c>
      <c r="AA8" s="45">
        <v>0</v>
      </c>
      <c r="AB8" s="45">
        <v>0</v>
      </c>
      <c r="AC8" s="51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5"/>
      <c r="K9" s="45"/>
      <c r="L9" s="45"/>
      <c r="M9" s="22" t="e">
        <f t="shared" si="2"/>
        <v>#DIV/0!</v>
      </c>
      <c r="N9" s="45"/>
      <c r="O9" s="45"/>
      <c r="P9" s="45"/>
      <c r="Q9" s="22" t="e">
        <f t="shared" si="3"/>
        <v>#DIV/0!</v>
      </c>
      <c r="R9" s="46">
        <f t="shared" ref="R9:T9" si="7">V9+Z9</f>
        <v>0</v>
      </c>
      <c r="S9" s="46">
        <f t="shared" si="7"/>
        <v>0</v>
      </c>
      <c r="T9" s="46">
        <f t="shared" si="7"/>
        <v>0</v>
      </c>
      <c r="U9" s="51" t="e">
        <f t="shared" si="4"/>
        <v>#DIV/0!</v>
      </c>
      <c r="V9" s="45"/>
      <c r="W9" s="45"/>
      <c r="X9" s="45"/>
      <c r="Y9" s="51" t="e">
        <f t="shared" si="5"/>
        <v>#DIV/0!</v>
      </c>
      <c r="Z9" s="45"/>
      <c r="AA9" s="45"/>
      <c r="AB9" s="45"/>
      <c r="AC9" s="51" t="e">
        <f t="shared" si="6"/>
        <v>#DIV/0!</v>
      </c>
    </row>
    <row r="10" s="1" customFormat="1" ht="57.75" customHeight="1" spans="1:29">
      <c r="A10" s="20" t="s">
        <v>21</v>
      </c>
      <c r="B10" s="25"/>
      <c r="C10" s="25"/>
      <c r="D10" s="25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5"/>
      <c r="K10" s="25"/>
      <c r="L10" s="25"/>
      <c r="M10" s="22" t="e">
        <f t="shared" si="2"/>
        <v>#DIV/0!</v>
      </c>
      <c r="N10" s="25"/>
      <c r="O10" s="25"/>
      <c r="P10" s="25"/>
      <c r="Q10" s="22" t="e">
        <f t="shared" si="3"/>
        <v>#DIV/0!</v>
      </c>
      <c r="R10" s="46">
        <f t="shared" ref="R10:T10" si="9">V10+Z10</f>
        <v>0</v>
      </c>
      <c r="S10" s="46">
        <f t="shared" si="9"/>
        <v>0</v>
      </c>
      <c r="T10" s="46">
        <f t="shared" si="9"/>
        <v>0</v>
      </c>
      <c r="U10" s="51" t="e">
        <f t="shared" si="4"/>
        <v>#DIV/0!</v>
      </c>
      <c r="V10" s="25"/>
      <c r="W10" s="25"/>
      <c r="X10" s="25"/>
      <c r="Y10" s="51" t="e">
        <f t="shared" si="5"/>
        <v>#DIV/0!</v>
      </c>
      <c r="Z10" s="25"/>
      <c r="AA10" s="25"/>
      <c r="AB10" s="25"/>
      <c r="AC10" s="51" t="e">
        <f t="shared" si="6"/>
        <v>#DIV/0!</v>
      </c>
    </row>
    <row r="11" s="1" customFormat="1" ht="66" customHeight="1" spans="1:29">
      <c r="A11" s="26" t="s">
        <v>22</v>
      </c>
      <c r="B11" s="27">
        <f t="shared" ref="B11:H11" si="10">B8+B9+B10</f>
        <v>5</v>
      </c>
      <c r="C11" s="27">
        <f t="shared" si="10"/>
        <v>0</v>
      </c>
      <c r="D11" s="27">
        <f t="shared" si="10"/>
        <v>0</v>
      </c>
      <c r="E11" s="22" t="e">
        <f t="shared" si="0"/>
        <v>#DIV/0!</v>
      </c>
      <c r="F11" s="28">
        <f t="shared" si="10"/>
        <v>37.91</v>
      </c>
      <c r="G11" s="28">
        <f t="shared" si="10"/>
        <v>6.21</v>
      </c>
      <c r="H11" s="28" t="e">
        <f t="shared" si="10"/>
        <v>#VALUE!</v>
      </c>
      <c r="I11" s="22" t="e">
        <f t="shared" si="1"/>
        <v>#VALUE!</v>
      </c>
      <c r="J11" s="46">
        <f t="shared" ref="J11:L11" si="11">J8+J9+J10</f>
        <v>0</v>
      </c>
      <c r="K11" s="46">
        <f t="shared" si="11"/>
        <v>0</v>
      </c>
      <c r="L11" s="46">
        <f t="shared" si="11"/>
        <v>0</v>
      </c>
      <c r="M11" s="22" t="e">
        <f t="shared" si="2"/>
        <v>#DIV/0!</v>
      </c>
      <c r="N11" s="27">
        <f t="shared" ref="N11:P11" si="12">N8+N9+N10</f>
        <v>21.66</v>
      </c>
      <c r="O11" s="27">
        <f t="shared" si="12"/>
        <v>2.3</v>
      </c>
      <c r="P11" s="27">
        <f t="shared" si="12"/>
        <v>0</v>
      </c>
      <c r="Q11" s="22" t="e">
        <f t="shared" si="3"/>
        <v>#DIV/0!</v>
      </c>
      <c r="R11" s="46">
        <f t="shared" ref="R11:T11" si="13">R8+R9+R10</f>
        <v>16.25</v>
      </c>
      <c r="S11" s="46">
        <f t="shared" si="13"/>
        <v>3.91</v>
      </c>
      <c r="T11" s="46">
        <f t="shared" si="13"/>
        <v>2.53</v>
      </c>
      <c r="U11" s="51">
        <f t="shared" si="4"/>
        <v>54.5454545454546</v>
      </c>
      <c r="V11" s="27">
        <f t="shared" ref="V11:X11" si="14">V8+V9+V10</f>
        <v>16.25</v>
      </c>
      <c r="W11" s="27">
        <f t="shared" si="14"/>
        <v>3.91</v>
      </c>
      <c r="X11" s="27">
        <f t="shared" si="14"/>
        <v>2.53</v>
      </c>
      <c r="Y11" s="51">
        <f t="shared" si="5"/>
        <v>54.5454545454546</v>
      </c>
      <c r="Z11" s="27">
        <f t="shared" ref="Z11:AB11" si="15">Z8+Z9+Z10</f>
        <v>0</v>
      </c>
      <c r="AA11" s="27">
        <f t="shared" si="15"/>
        <v>0</v>
      </c>
      <c r="AB11" s="27">
        <f t="shared" si="15"/>
        <v>0</v>
      </c>
      <c r="AC11" s="51" t="e">
        <f t="shared" si="6"/>
        <v>#DIV/0!</v>
      </c>
    </row>
    <row r="12" s="1" customFormat="1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7"/>
      <c r="K12" s="47"/>
      <c r="L12" s="47"/>
      <c r="M12" s="31"/>
      <c r="N12" s="30"/>
      <c r="O12" s="30"/>
      <c r="P12" s="30"/>
      <c r="Q12" s="31"/>
      <c r="R12" s="47"/>
      <c r="S12" s="47"/>
      <c r="T12" s="47"/>
      <c r="U12" s="52"/>
      <c r="V12" s="30"/>
      <c r="W12" s="30"/>
      <c r="X12" s="30"/>
      <c r="Y12" s="52"/>
      <c r="Z12" s="30"/>
      <c r="AA12" s="30"/>
      <c r="AB12" s="30"/>
      <c r="AC12" s="52"/>
    </row>
    <row r="13" s="1" customFormat="1" ht="24.95" customHeight="1" spans="1:29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="1" customFormat="1" ht="24.95" customHeight="1" spans="1:29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="1" customFormat="1" ht="24.95" customHeight="1" spans="1:29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="1" customFormat="1" ht="24.95" customHeight="1" spans="1:29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="1" customFormat="1" ht="24.95" customHeight="1" spans="1:29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="1" customFormat="1" ht="24.95" customHeight="1" spans="1:29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="1" customFormat="1" ht="24.95" customHeight="1" spans="1:2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="1" customFormat="1" ht="24.95" customHeight="1" spans="1:29">
      <c r="A20" s="35"/>
      <c r="B20" s="36" t="s">
        <v>29</v>
      </c>
      <c r="C20" s="36"/>
      <c r="D20" s="36"/>
      <c r="E20" s="36"/>
      <c r="F20" s="36"/>
      <c r="G20" s="36"/>
      <c r="H20" s="37"/>
      <c r="I20" s="37"/>
      <c r="J20" s="37"/>
      <c r="K20" s="36"/>
      <c r="L20" s="37"/>
      <c r="M20" s="37"/>
      <c r="N20" s="37"/>
      <c r="O20" s="36"/>
      <c r="P20" s="37"/>
      <c r="Q20" s="37" t="s">
        <v>30</v>
      </c>
      <c r="R20" s="37"/>
      <c r="S20" s="37"/>
      <c r="T20" s="37"/>
      <c r="U20" s="37"/>
      <c r="V20" s="37"/>
      <c r="W20" s="36"/>
      <c r="X20" s="37"/>
      <c r="Y20" s="37"/>
      <c r="Z20" s="37"/>
      <c r="AA20" s="36"/>
      <c r="AB20" s="37"/>
      <c r="AC20" s="36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amo</cp:lastModifiedBy>
  <dcterms:created xsi:type="dcterms:W3CDTF">2025-04-10T02:50:43Z</dcterms:created>
  <dcterms:modified xsi:type="dcterms:W3CDTF">2025-04-10T02:52:25Z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B107618244314221B506F93D15EF5BE3_11</vt:lpwstr>
  </property>
  <property fmtid="{D5CDD505-2E9C-101B-9397-08002B2CF9AE}" pid="3" name="KSOProductBuildVer">
    <vt:lpwstr>2052-12.1.0.16250</vt:lpwstr>
  </property>
</Properties>
</file>