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comments1.xml" ContentType="application/vnd.openxmlformats-officedocument.spreadsheetml.comments+xml"/>
  <Default Extension="vml" ContentType="application/vnd.openxmlformats-officedocument.vmlDrawing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5" rupBuild="4505"/>
  <workbookPr/>
  <bookViews>
    <workbookView xWindow="0" yWindow="0" windowWidth="24240" windowHeight="12255" firstSheet="2" activeTab="2"/>
  </bookViews>
  <sheets>
    <sheet name="Sheet1" sheetId="1" state="hidden" r:id="rId3"/>
    <sheet name="单位整体（表一）" sheetId="2" state="hidden" r:id="rId4"/>
    <sheet name="重点项目支出（表一）" sheetId="3" r:id="rId5"/>
    <sheet name="单位整体支出（表二）" sheetId="4" r:id="rId6"/>
  </sheets>
  <definedNames>
    <definedName name="_xlnm._FilterDatabase" localSheetId="0" hidden="1">Sheet1!$A$2:$G$33</definedName>
    <definedName name="_xlnm._FilterDatabase" localSheetId="2" hidden="1">'重点项目支出（表一）'!$A$3:$I$45</definedName>
    <definedName name="_xlnm.Print_Titles" localSheetId="2">'重点项目支出（表一）'!$1:$3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24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预算300万元</t>
        </r>
      </text>
    </comment>
  </commentList>
</comments>
</file>

<file path=xl/sharedStrings.xml><?xml version="1.0" encoding="utf-8"?>
<sst xmlns="http://schemas.openxmlformats.org/spreadsheetml/2006/main" count="350" uniqueCount="154">
  <si>
    <t>寿县2020年单位整体支出及项目支出重点绩效评价情况汇总表</t>
  </si>
  <si>
    <t>序号</t>
  </si>
  <si>
    <t>单位名称</t>
  </si>
  <si>
    <t>绩效评价内容</t>
  </si>
  <si>
    <t>金额</t>
  </si>
  <si>
    <t>实际执行金额</t>
  </si>
  <si>
    <t>评分</t>
  </si>
  <si>
    <t>评级</t>
  </si>
  <si>
    <t>寿县城市管理行政执法局</t>
  </si>
  <si>
    <t>寿县2020年城市管理行政执法局整体支出</t>
  </si>
  <si>
    <t>良</t>
  </si>
  <si>
    <t>寿县2020年县域农村生活垃圾治理工程项目</t>
  </si>
  <si>
    <t>寿县2020年县城区环卫外包项目</t>
  </si>
  <si>
    <t>优</t>
  </si>
  <si>
    <t>寿县2020年县生活垃圾处理及建筑垃圾清运项目</t>
  </si>
  <si>
    <t>寿县自然资源和规划局</t>
  </si>
  <si>
    <t>寿县2020年自然资源和规划局整体支出</t>
  </si>
  <si>
    <t>寿县2020年土地出让业务费项目</t>
  </si>
  <si>
    <t>寿县2020年粮食仓储建设项目</t>
  </si>
  <si>
    <t>寿县残疾人联合会</t>
  </si>
  <si>
    <t>寿县2020年残疾人联合会整体支出</t>
  </si>
  <si>
    <t>寿县2020年退役军人事务局整体支出</t>
  </si>
  <si>
    <t>寿县民政局</t>
  </si>
  <si>
    <t>寿县2020年严重精神障碍患者监护管理补贴项目</t>
  </si>
  <si>
    <t>寿县人力资源和社会保障局</t>
  </si>
  <si>
    <t>寿县2020年城乡居民基本养老保险项目</t>
  </si>
  <si>
    <t>寿县卫生健康委员会</t>
  </si>
  <si>
    <t>寿县2020年计划生育免费技术服务项目</t>
  </si>
  <si>
    <t>寿县2020年村卫生室日常运行工作经费</t>
  </si>
  <si>
    <t>寿县2020年120中心工作经费</t>
  </si>
  <si>
    <t>中共寿县县委统战部</t>
  </si>
  <si>
    <t>寿县2020年中共寿县县委统战部整体支出</t>
  </si>
  <si>
    <t>寿县2020年少数民族发展资金项目</t>
  </si>
  <si>
    <t>寿县文化和旅游局</t>
  </si>
  <si>
    <t>寿县2020年寿县文化和旅游局整体支出</t>
  </si>
  <si>
    <t>寿县2020年文化和旅游发展资金项目</t>
  </si>
  <si>
    <t>中</t>
  </si>
  <si>
    <t>寿县2020年古城保护专项资金项目</t>
  </si>
  <si>
    <t>寿县2020年古镇保护专项资金项目</t>
  </si>
  <si>
    <t>寿县融媒体中心</t>
  </si>
  <si>
    <t>寿县2020年融媒体中心整体支出</t>
  </si>
  <si>
    <t>寿县2020年融媒体中心应急广播运维经费项目</t>
  </si>
  <si>
    <t>差</t>
  </si>
  <si>
    <t>寿县招商投资促进中心</t>
  </si>
  <si>
    <t>寿县2020年招商分局工作经费项目</t>
  </si>
  <si>
    <t>寿县2020年招商投资促进中心整体支出</t>
  </si>
  <si>
    <t>寿县农业机械事务管理中心</t>
  </si>
  <si>
    <t>寿县2020年农业机械事务管理中心整体支出</t>
  </si>
  <si>
    <t>寿县瓦埠湖经济开发管理区</t>
  </si>
  <si>
    <t>寿县2020年瓦埠湖经济开发区整体支出</t>
  </si>
  <si>
    <t>寿县农业农村局</t>
  </si>
  <si>
    <t>寿县2020年稻田画项目资金</t>
  </si>
  <si>
    <t>寿县2020年龙头企业奖补资金项目</t>
  </si>
  <si>
    <t>寿县水利局</t>
  </si>
  <si>
    <t>寿县2020年购置防汛物资经费</t>
  </si>
  <si>
    <t>寿县2020年河道局应急处置资金项目</t>
  </si>
  <si>
    <t>合计</t>
  </si>
  <si>
    <t xml:space="preserve">                  寿县2020年单位整体支出绩效评价情况汇总表              表一</t>
  </si>
  <si>
    <t>金额：万元</t>
  </si>
  <si>
    <t>预算</t>
  </si>
  <si>
    <t>实际执行</t>
  </si>
  <si>
    <t>寿县城市管理行政执法局2020年整体支出</t>
  </si>
  <si>
    <t>寿县自然资源和规划局2020年整体支出</t>
  </si>
  <si>
    <t>寿县残疾人联合会2020年整体支出</t>
  </si>
  <si>
    <t>寿县退役军人事务局2020年整体支出</t>
  </si>
  <si>
    <t>中共寿县县委统战部2020年整体支出</t>
  </si>
  <si>
    <t>寿县文化和旅游局2020年整体支出</t>
  </si>
  <si>
    <t>寿县融媒体中心2020年整体支出</t>
  </si>
  <si>
    <t>寿县招商投资促进中心2020年整体支出</t>
  </si>
  <si>
    <t>寿县农业机械事务管理中心2020年整体支出</t>
  </si>
  <si>
    <t>寿县瓦埠湖经济开发区2020年整体支出</t>
  </si>
  <si>
    <t xml:space="preserve">                  寿县2023年重点项目支出绩效评价情况汇总表（附表一）          </t>
  </si>
  <si>
    <t>实施单位</t>
  </si>
  <si>
    <t>项目名称</t>
  </si>
  <si>
    <t>项目预算数</t>
  </si>
  <si>
    <t>实际支出数</t>
  </si>
  <si>
    <t>预算执行率</t>
  </si>
  <si>
    <t>评价得分</t>
  </si>
  <si>
    <t>寿县退役军人事务局</t>
  </si>
  <si>
    <t>专项岗位开发</t>
  </si>
  <si>
    <t>优秀</t>
  </si>
  <si>
    <t>工程</t>
  </si>
  <si>
    <t>双拥等退役军人事务经费</t>
  </si>
  <si>
    <t>老年助餐服务行动</t>
  </si>
  <si>
    <t>良好</t>
  </si>
  <si>
    <t>费用</t>
  </si>
  <si>
    <t>困难老年人家庭适老化改造</t>
  </si>
  <si>
    <t>低收入老年人养老服务补贴</t>
  </si>
  <si>
    <t>“一户多残”家庭生活补助及残疾人免费参保</t>
  </si>
  <si>
    <t>寿县发展和改革委员会</t>
  </si>
  <si>
    <t>粮食仓储设施建设</t>
  </si>
  <si>
    <t>寿县高铁站综合管理服务中心</t>
  </si>
  <si>
    <t>高铁站运营保障经费项目（含物业费）</t>
  </si>
  <si>
    <t>寿县城市管理局</t>
  </si>
  <si>
    <t>实施PPP项目政府付费</t>
  </si>
  <si>
    <t>寿县房产管理服务中心</t>
  </si>
  <si>
    <t>保障房建设（棚户区改造）</t>
  </si>
  <si>
    <t>寿县住房和城乡建设局</t>
  </si>
  <si>
    <t>危房改造项目</t>
  </si>
  <si>
    <t>老旧小区改造项目</t>
  </si>
  <si>
    <t>寿县畜牧兽医服务中心</t>
  </si>
  <si>
    <t>2023年生猪大县奖励资金项目</t>
  </si>
  <si>
    <t>寿县应急管理局</t>
  </si>
  <si>
    <t>2023年自然灾害（冬春救助项目）</t>
  </si>
  <si>
    <t>寿县新桥国际产业园管委会</t>
  </si>
  <si>
    <t>皖北高质量发展项目</t>
  </si>
  <si>
    <t>寿县交通运输局</t>
  </si>
  <si>
    <t>G328寿县至霍邱一级公路改扩建项目</t>
  </si>
  <si>
    <t>瓦埠湖大桥连接线项目</t>
  </si>
  <si>
    <t>寿县教育体育局</t>
  </si>
  <si>
    <t>2023年教育强国项目</t>
  </si>
  <si>
    <t>新增建设用地有偿使用费</t>
  </si>
  <si>
    <t>保障房建设（棚户区改造+保租房）</t>
  </si>
  <si>
    <t>文化旅游发展专项资金</t>
  </si>
  <si>
    <t>古城保护专项资金</t>
  </si>
  <si>
    <t>古镇保护专项资金</t>
  </si>
  <si>
    <t>爱国主义电影放映</t>
  </si>
  <si>
    <t>幼儿园延时服务</t>
  </si>
  <si>
    <t>未评价</t>
  </si>
  <si>
    <t>农村义务教育学生营养改善计划县级配套资金</t>
  </si>
  <si>
    <t>中小学校幼儿园专职安保</t>
  </si>
  <si>
    <t>寿县统计局</t>
  </si>
  <si>
    <t>第五次经济普查专项经费</t>
  </si>
  <si>
    <t>中共寿县县委宣传部</t>
  </si>
  <si>
    <t>创建文明县奖补资金</t>
  </si>
  <si>
    <t>寿县市场监督管理局</t>
  </si>
  <si>
    <t>财政支持产业发展奖补资金</t>
  </si>
  <si>
    <t>少数民族发展资金</t>
  </si>
  <si>
    <t>寿县公安局</t>
  </si>
  <si>
    <t>政法转移支付资金</t>
  </si>
  <si>
    <t>寿县司法局</t>
  </si>
  <si>
    <t>市促进乡村产业发展“即申即享”项目</t>
  </si>
  <si>
    <t>寿县与合肥市合作共建蔬菜基地项目</t>
  </si>
  <si>
    <t>2023年县级财政衔接推进乡村振兴补助资金--寿县杨西分干渠泵站</t>
  </si>
  <si>
    <t>2023淮淠河道采砂管理专项经费</t>
  </si>
  <si>
    <t>农机购置补贴与应用</t>
  </si>
  <si>
    <t>寿县乡村振兴局</t>
  </si>
  <si>
    <t>大顺镇新集村扶贫基地建设项目（二期）</t>
  </si>
  <si>
    <t>国家税务总局寿县税务局</t>
  </si>
  <si>
    <t>税收征管经费</t>
  </si>
  <si>
    <t>寿县重点工程建设管理中心</t>
  </si>
  <si>
    <t>合  计</t>
  </si>
  <si>
    <t xml:space="preserve">                  寿县2023年单位整体支出绩效评价情况汇总表 （附表二）             </t>
  </si>
  <si>
    <t>评价单位</t>
  </si>
  <si>
    <t>年度预算及调整数</t>
  </si>
  <si>
    <t>中共寿县县委办公室</t>
  </si>
  <si>
    <t>寿县人民代表大会常务委员会办公室</t>
  </si>
  <si>
    <t>中共寿县县委政法委员会</t>
  </si>
  <si>
    <t>寿县财政局</t>
  </si>
  <si>
    <t>寿县科学技术局</t>
  </si>
  <si>
    <t>寿县审计局</t>
  </si>
  <si>
    <t>寿县瓦埠镇人民政府</t>
  </si>
  <si>
    <t>寿县大顺镇人民政府</t>
  </si>
  <si>
    <t>寿县刘岗镇人民政府</t>
  </si>
</sst>
</file>

<file path=xl/styles.xml><?xml version="1.0" encoding="utf-8"?>
<styleSheet xmlns="http://schemas.openxmlformats.org/spreadsheetml/2006/main">
  <numFmts count="1">
    <numFmt numFmtId="178" formatCode="0.00_ "/>
  </numFmts>
  <fonts count="28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sz val="12"/>
      <name val="宋体"/>
      <family val="2"/>
      <charset val="134"/>
    </font>
    <font>
      <sz val="12"/>
      <color theme="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  <font>
      <b/>
      <sz val="18"/>
      <color rgb="FF000000"/>
      <name val="宋体"/>
      <family val="2"/>
      <charset val="134"/>
    </font>
    <font>
      <b/>
      <sz val="16.3"/>
      <color rgb="FF000000"/>
      <name val="宋体"/>
      <family val="2"/>
      <charset val="134"/>
    </font>
    <font>
      <sz val="12"/>
      <color rgb="FF000000"/>
      <name val="宋体"/>
      <family val="2"/>
      <charset val="134"/>
    </font>
    <font>
      <sz val="12"/>
      <color theme="1"/>
      <name val="宋体"/>
      <family val="2"/>
      <charset val="134"/>
    </font>
    <font>
      <b/>
      <sz val="12"/>
      <color theme="1"/>
      <name val="宋体"/>
      <family val="2"/>
      <charset val="134"/>
    </font>
    <font>
      <b/>
      <sz val="12"/>
      <color rgb="FF000000"/>
      <name val="宋体"/>
      <family val="2"/>
      <charset val="134"/>
    </font>
    <font>
      <sz val="11"/>
      <name val="宋体"/>
      <family val="2"/>
      <charset val="134"/>
    </font>
    <font>
      <sz val="11"/>
      <color theme="1"/>
      <name val="宋体"/>
      <family val="2"/>
      <charset val="134"/>
    </font>
    <font>
      <sz val="12"/>
      <color rgb="FF000000"/>
      <name val="黑体"/>
      <family val="2"/>
      <charset val="134"/>
    </font>
    <font>
      <sz val="10.9"/>
      <color rgb="FF000000"/>
      <name val="黑体"/>
      <family val="2"/>
      <charset val="134"/>
    </font>
    <font>
      <sz val="10.2"/>
      <color rgb="FF000000"/>
      <name val="宋体"/>
      <family val="2"/>
      <charset val="134"/>
    </font>
    <font>
      <sz val="10.2"/>
      <color rgb="FF000000"/>
      <name val="仿宋"/>
      <family val="2"/>
      <charset val="134"/>
    </font>
    <font>
      <b/>
      <sz val="16.3"/>
      <color rgb="FF000000"/>
      <name val="Calibri-Bold"/>
      <family val="1"/>
    </font>
    <font>
      <sz val="14.3"/>
      <color rgb="FF000000"/>
      <name val="黑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rgb="FF000000"/>
      <name val="宋体"/>
      <family val="2"/>
      <charset val="134"/>
      <scheme val="minor"/>
    </font>
    <font>
      <sz val="11"/>
      <color rgb="FF000000"/>
      <name val="宋体"/>
      <family val="2"/>
      <charset val="134"/>
      <scheme val="minor"/>
    </font>
    <font>
      <b/>
      <sz val="12"/>
      <color rgb="FF000000"/>
      <name val="宋体"/>
      <family val="2"/>
      <charset val="134"/>
      <scheme val="minor"/>
    </font>
    <font>
      <sz val="11"/>
      <color rgb="FF000000"/>
      <name val="宋体"/>
      <family val="2"/>
      <charset val="134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24" fillId="0" borderId="0">
      <alignment vertical="center"/>
      <protection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9" fontId="27" fillId="0" borderId="0" applyFill="0" applyBorder="0" applyAlignment="0" applyProtection="0"/>
    <xf numFmtId="44" fontId="27" fillId="0" borderId="0" applyFill="0" applyBorder="0" applyAlignment="0" applyProtection="0"/>
    <xf numFmtId="42" fontId="27" fillId="0" borderId="0" applyFill="0" applyBorder="0" applyAlignment="0" applyProtection="0"/>
    <xf numFmtId="43" fontId="27" fillId="0" borderId="0" applyFill="0" applyBorder="0" applyAlignment="0" applyProtection="0"/>
    <xf numFmtId="41" fontId="27" fillId="0" borderId="0" applyFill="0" applyBorder="0" applyAlignment="0" applyProtection="0"/>
  </cellStyleXfs>
  <cellXfs count="48">
    <xf numFmtId="0" fontId="24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178" fontId="7" fillId="0" borderId="2" xfId="0" applyNumberFormat="1" applyFont="1" applyFill="1" applyBorder="1" applyAlignment="1">
      <alignment horizontal="right" vertical="center"/>
    </xf>
    <xf numFmtId="178" fontId="7" fillId="0" borderId="2" xfId="0" applyNumberFormat="1" applyFont="1" applyFill="1" applyBorder="1" applyAlignment="1">
      <alignment horizontal="right" vertical="center"/>
    </xf>
    <xf numFmtId="10" fontId="7" fillId="0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right" vertical="center"/>
    </xf>
    <xf numFmtId="10" fontId="10" fillId="0" borderId="2" xfId="0" applyNumberFormat="1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6" fillId="0" borderId="2" xfId="0" applyFont="1" applyFill="1" applyBorder="1" applyAlignment="1">
      <alignment vertical="center" wrapText="1"/>
    </xf>
    <xf numFmtId="178" fontId="23" fillId="0" borderId="2" xfId="0" applyNumberFormat="1" applyFont="1" applyBorder="1" applyAlignment="1">
      <alignment horizontal="right" vertical="center"/>
    </xf>
    <xf numFmtId="10" fontId="23" fillId="0" borderId="2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vertical="center" wrapText="1"/>
    </xf>
    <xf numFmtId="0" fontId="25" fillId="0" borderId="2" xfId="0" applyFont="1" applyBorder="1" applyAlignment="1">
      <alignment vertical="center"/>
    </xf>
    <xf numFmtId="178" fontId="25" fillId="0" borderId="2" xfId="0" applyNumberFormat="1" applyFont="1" applyBorder="1" applyAlignment="1">
      <alignment horizontal="right" vertical="center"/>
    </xf>
    <xf numFmtId="10" fontId="25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178" fontId="25" fillId="0" borderId="2" xfId="0" applyNumberFormat="1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4" fillId="2" borderId="2" xfId="0" applyFont="1" applyFill="1" applyBorder="1" applyAlignment="1">
      <alignment vertical="center"/>
    </xf>
    <xf numFmtId="0" fontId="23" fillId="2" borderId="2" xfId="0" applyFont="1" applyFill="1" applyBorder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8" Type="http://schemas.openxmlformats.org/officeDocument/2006/relationships/calcChain" Target="calcChain.xml" /><Relationship Id="rId6" Type="http://schemas.openxmlformats.org/officeDocument/2006/relationships/worksheet" Target="worksheets/sheet4.xml" /><Relationship Id="rId7" Type="http://schemas.openxmlformats.org/officeDocument/2006/relationships/sharedStrings" Target="sharedStrings.xml" /><Relationship Id="rId5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 /><Relationship Id="rId1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0"/>
  <sheetViews>
    <sheetView workbookViewId="0" topLeftCell="A1">
      <selection pane="topLeft" activeCell="A1" sqref="A1:G1"/>
    </sheetView>
  </sheetViews>
  <sheetFormatPr defaultColWidth="9.005" defaultRowHeight="13.5"/>
  <cols>
    <col min="1" max="1" width="5.375" customWidth="1"/>
    <col min="2" max="2" width="25.375" customWidth="1"/>
    <col min="3" max="3" width="44.5" customWidth="1"/>
    <col min="4" max="4" width="9.375" customWidth="1"/>
    <col min="5" max="5" width="14.375" customWidth="1"/>
    <col min="6" max="6" width="10.5" customWidth="1"/>
    <col min="7" max="7" width="10.875" customWidth="1"/>
  </cols>
  <sheetData>
    <row r="1" spans="1:7" ht="21">
      <c r="A1" s="41" t="s">
        <v>0</v>
      </c>
      <c r="B1" s="41"/>
      <c r="C1" s="41"/>
      <c r="D1" s="41"/>
      <c r="E1" s="41"/>
      <c r="F1" s="41"/>
      <c r="G1" s="41"/>
    </row>
    <row r="2" spans="1:7" ht="48" customHeight="1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4" t="s">
        <v>6</v>
      </c>
      <c r="G2" s="34" t="s">
        <v>7</v>
      </c>
    </row>
    <row r="3" spans="1:7" ht="13.5">
      <c r="A3" s="34">
        <v>1</v>
      </c>
      <c r="B3" s="34" t="s">
        <v>8</v>
      </c>
      <c r="C3" s="34" t="s">
        <v>9</v>
      </c>
      <c r="D3" s="34">
        <v>1648.25</v>
      </c>
      <c r="E3" s="34">
        <v>16312.36</v>
      </c>
      <c r="F3" s="34">
        <v>85.90</v>
      </c>
      <c r="G3" s="34" t="s">
        <v>10</v>
      </c>
    </row>
    <row r="4" spans="1:7" ht="13.5">
      <c r="A4" s="34">
        <v>2</v>
      </c>
      <c r="B4" s="34" t="s">
        <v>8</v>
      </c>
      <c r="C4" s="34" t="s">
        <v>11</v>
      </c>
      <c r="D4" s="34">
        <v>9581</v>
      </c>
      <c r="E4" s="34">
        <v>8374.6548000000003</v>
      </c>
      <c r="F4" s="34">
        <v>87</v>
      </c>
      <c r="G4" s="34" t="s">
        <v>10</v>
      </c>
    </row>
    <row r="5" spans="1:7" ht="13.5">
      <c r="A5" s="34">
        <v>3</v>
      </c>
      <c r="B5" s="34" t="s">
        <v>8</v>
      </c>
      <c r="C5" s="34" t="s">
        <v>12</v>
      </c>
      <c r="D5" s="34">
        <v>2495</v>
      </c>
      <c r="E5" s="34">
        <v>2411.8996000000002</v>
      </c>
      <c r="F5" s="34">
        <v>94.30</v>
      </c>
      <c r="G5" s="34" t="s">
        <v>13</v>
      </c>
    </row>
    <row r="6" spans="1:8" ht="13.5">
      <c r="A6" s="34">
        <v>4</v>
      </c>
      <c r="B6" s="34" t="s">
        <v>8</v>
      </c>
      <c r="C6" s="34" t="s">
        <v>14</v>
      </c>
      <c r="D6" s="34">
        <v>933</v>
      </c>
      <c r="E6" s="34">
        <v>716.08090000000004</v>
      </c>
      <c r="F6" s="34">
        <v>91.80</v>
      </c>
      <c r="G6" s="34" t="s">
        <v>13</v>
      </c>
      <c r="H6" s="35"/>
    </row>
    <row r="7" spans="1:8" ht="13.5">
      <c r="A7" s="34">
        <v>5</v>
      </c>
      <c r="B7" s="34" t="s">
        <v>15</v>
      </c>
      <c r="C7" s="34" t="s">
        <v>16</v>
      </c>
      <c r="D7" s="34">
        <v>2593.66</v>
      </c>
      <c r="E7" s="34">
        <v>20994.43</v>
      </c>
      <c r="F7" s="34">
        <v>91.10</v>
      </c>
      <c r="G7" s="34" t="s">
        <v>13</v>
      </c>
      <c r="H7" s="35"/>
    </row>
    <row r="8" spans="1:8" ht="13.5">
      <c r="A8" s="34">
        <v>6</v>
      </c>
      <c r="B8" s="34" t="s">
        <v>15</v>
      </c>
      <c r="C8" s="34" t="s">
        <v>17</v>
      </c>
      <c r="D8" s="34">
        <v>600</v>
      </c>
      <c r="E8" s="34">
        <v>599.96</v>
      </c>
      <c r="F8" s="34">
        <v>96.95</v>
      </c>
      <c r="G8" s="34" t="s">
        <v>13</v>
      </c>
      <c r="H8" s="35"/>
    </row>
    <row r="9" spans="1:8" ht="13.5">
      <c r="A9" s="34">
        <v>7</v>
      </c>
      <c r="B9" s="46" t="s">
        <v>89</v>
      </c>
      <c r="C9" s="34" t="s">
        <v>18</v>
      </c>
      <c r="D9" s="34">
        <v>1422</v>
      </c>
      <c r="E9" s="34">
        <v>1336.52</v>
      </c>
      <c r="F9" s="34">
        <v>96.79</v>
      </c>
      <c r="G9" s="34" t="s">
        <v>13</v>
      </c>
      <c r="H9" s="35"/>
    </row>
    <row r="10" spans="1:7" ht="13.5">
      <c r="A10" s="34">
        <v>8</v>
      </c>
      <c r="B10" s="34" t="s">
        <v>19</v>
      </c>
      <c r="C10" s="34" t="s">
        <v>20</v>
      </c>
      <c r="D10" s="34">
        <v>1955.12</v>
      </c>
      <c r="E10" s="34">
        <v>1980.3407999999999</v>
      </c>
      <c r="F10" s="34">
        <v>92.50</v>
      </c>
      <c r="G10" s="34" t="s">
        <v>13</v>
      </c>
    </row>
    <row r="11" spans="1:7" ht="13.5">
      <c r="A11" s="34">
        <v>9</v>
      </c>
      <c r="B11" s="46" t="s">
        <v>78</v>
      </c>
      <c r="C11" s="46" t="s">
        <v>21</v>
      </c>
      <c r="D11" s="34">
        <v>13746.88</v>
      </c>
      <c r="E11" s="34">
        <v>15707.81</v>
      </c>
      <c r="F11" s="34">
        <v>91.50</v>
      </c>
      <c r="G11" s="34" t="s">
        <v>13</v>
      </c>
    </row>
    <row r="12" spans="1:7" ht="13.5">
      <c r="A12" s="34">
        <v>10</v>
      </c>
      <c r="B12" s="34" t="s">
        <v>22</v>
      </c>
      <c r="C12" s="34" t="s">
        <v>23</v>
      </c>
      <c r="D12" s="34">
        <v>132</v>
      </c>
      <c r="E12" s="34">
        <v>116.40</v>
      </c>
      <c r="F12" s="34">
        <v>99.41</v>
      </c>
      <c r="G12" s="34" t="s">
        <v>13</v>
      </c>
    </row>
    <row r="13" spans="1:7" ht="13.5">
      <c r="A13" s="34">
        <v>11</v>
      </c>
      <c r="B13" s="34" t="s">
        <v>24</v>
      </c>
      <c r="C13" s="34" t="s">
        <v>25</v>
      </c>
      <c r="D13" s="34">
        <v>6749.88</v>
      </c>
      <c r="E13" s="34">
        <v>6430.14</v>
      </c>
      <c r="F13" s="34">
        <v>96.80</v>
      </c>
      <c r="G13" s="34" t="s">
        <v>13</v>
      </c>
    </row>
    <row r="14" spans="1:7" ht="13.5">
      <c r="A14" s="34">
        <v>12</v>
      </c>
      <c r="B14" s="34" t="s">
        <v>26</v>
      </c>
      <c r="C14" s="34" t="s">
        <v>27</v>
      </c>
      <c r="D14" s="34">
        <v>63</v>
      </c>
      <c r="E14" s="34">
        <v>50</v>
      </c>
      <c r="F14" s="34">
        <v>92.50</v>
      </c>
      <c r="G14" s="34" t="s">
        <v>13</v>
      </c>
    </row>
    <row r="15" spans="1:7" ht="13.5">
      <c r="A15" s="34">
        <v>13</v>
      </c>
      <c r="B15" s="34" t="s">
        <v>26</v>
      </c>
      <c r="C15" s="34" t="s">
        <v>28</v>
      </c>
      <c r="D15" s="34">
        <v>88</v>
      </c>
      <c r="E15" s="34">
        <v>87.84</v>
      </c>
      <c r="F15" s="34">
        <v>98</v>
      </c>
      <c r="G15" s="34" t="s">
        <v>13</v>
      </c>
    </row>
    <row r="16" spans="1:7" ht="13.5">
      <c r="A16" s="34">
        <v>14</v>
      </c>
      <c r="B16" s="34" t="s">
        <v>26</v>
      </c>
      <c r="C16" s="34" t="s">
        <v>29</v>
      </c>
      <c r="D16" s="34">
        <v>80</v>
      </c>
      <c r="E16" s="34">
        <v>80</v>
      </c>
      <c r="F16" s="34">
        <v>97</v>
      </c>
      <c r="G16" s="34" t="s">
        <v>13</v>
      </c>
    </row>
    <row r="17" spans="1:7" ht="13.5">
      <c r="A17" s="34">
        <v>15</v>
      </c>
      <c r="B17" s="34" t="s">
        <v>30</v>
      </c>
      <c r="C17" s="34" t="s">
        <v>31</v>
      </c>
      <c r="D17" s="34">
        <v>561.27</v>
      </c>
      <c r="E17" s="34">
        <v>560.14</v>
      </c>
      <c r="F17" s="34">
        <v>91.50</v>
      </c>
      <c r="G17" s="34" t="s">
        <v>13</v>
      </c>
    </row>
    <row r="18" spans="1:7" ht="13.5">
      <c r="A18" s="34">
        <v>16</v>
      </c>
      <c r="B18" s="34" t="s">
        <v>30</v>
      </c>
      <c r="C18" s="34" t="s">
        <v>32</v>
      </c>
      <c r="D18" s="34">
        <v>80</v>
      </c>
      <c r="E18" s="34">
        <v>80</v>
      </c>
      <c r="F18" s="34">
        <v>92.30</v>
      </c>
      <c r="G18" s="34" t="s">
        <v>13</v>
      </c>
    </row>
    <row r="19" spans="1:7" ht="13.5">
      <c r="A19" s="34">
        <v>17</v>
      </c>
      <c r="B19" s="34" t="s">
        <v>33</v>
      </c>
      <c r="C19" s="34" t="s">
        <v>34</v>
      </c>
      <c r="D19" s="34">
        <v>1305.96</v>
      </c>
      <c r="E19" s="34">
        <v>15106.79</v>
      </c>
      <c r="F19" s="34">
        <v>92</v>
      </c>
      <c r="G19" s="34" t="s">
        <v>13</v>
      </c>
    </row>
    <row r="20" spans="1:7" ht="13.5">
      <c r="A20" s="34">
        <v>18</v>
      </c>
      <c r="B20" s="34" t="s">
        <v>33</v>
      </c>
      <c r="C20" s="34" t="s">
        <v>35</v>
      </c>
      <c r="D20" s="34">
        <v>1500</v>
      </c>
      <c r="E20" s="34">
        <v>375.06</v>
      </c>
      <c r="F20" s="34">
        <v>62.60</v>
      </c>
      <c r="G20" s="34" t="s">
        <v>36</v>
      </c>
    </row>
    <row r="21" spans="1:7" ht="13.5">
      <c r="A21" s="34">
        <v>19</v>
      </c>
      <c r="B21" s="34" t="s">
        <v>33</v>
      </c>
      <c r="C21" s="34" t="s">
        <v>37</v>
      </c>
      <c r="D21" s="34">
        <v>5000</v>
      </c>
      <c r="E21" s="34">
        <v>7276.12</v>
      </c>
      <c r="F21" s="34">
        <v>90</v>
      </c>
      <c r="G21" s="34" t="s">
        <v>13</v>
      </c>
    </row>
    <row r="22" spans="1:7" ht="13.5">
      <c r="A22" s="34">
        <v>20</v>
      </c>
      <c r="B22" s="34" t="s">
        <v>33</v>
      </c>
      <c r="C22" s="34" t="s">
        <v>38</v>
      </c>
      <c r="D22" s="34">
        <v>600</v>
      </c>
      <c r="E22" s="34">
        <v>413</v>
      </c>
      <c r="F22" s="34">
        <v>87</v>
      </c>
      <c r="G22" s="34" t="s">
        <v>10</v>
      </c>
    </row>
    <row r="23" spans="1:7" ht="13.5">
      <c r="A23" s="34">
        <v>21</v>
      </c>
      <c r="B23" s="34" t="s">
        <v>39</v>
      </c>
      <c r="C23" s="34" t="s">
        <v>40</v>
      </c>
      <c r="D23" s="34">
        <v>2435.9699999999998</v>
      </c>
      <c r="E23" s="34">
        <v>2435.9699999999998</v>
      </c>
      <c r="F23" s="34">
        <v>90.47</v>
      </c>
      <c r="G23" s="34" t="s">
        <v>13</v>
      </c>
    </row>
    <row r="24" spans="1:7" ht="13.5">
      <c r="A24" s="34">
        <v>22</v>
      </c>
      <c r="B24" s="34" t="s">
        <v>39</v>
      </c>
      <c r="C24" s="34" t="s">
        <v>41</v>
      </c>
      <c r="D24" s="34">
        <v>300</v>
      </c>
      <c r="E24" s="34">
        <v>0</v>
      </c>
      <c r="F24" s="34">
        <v>32.50</v>
      </c>
      <c r="G24" s="34" t="s">
        <v>42</v>
      </c>
    </row>
    <row r="25" spans="1:7" ht="13.5">
      <c r="A25" s="34">
        <v>23</v>
      </c>
      <c r="B25" s="34" t="s">
        <v>43</v>
      </c>
      <c r="C25" s="34" t="s">
        <v>44</v>
      </c>
      <c r="D25" s="34">
        <v>128</v>
      </c>
      <c r="E25" s="34">
        <v>67.72</v>
      </c>
      <c r="F25" s="34">
        <v>92.53</v>
      </c>
      <c r="G25" s="34" t="s">
        <v>13</v>
      </c>
    </row>
    <row r="26" spans="1:7" ht="13.5">
      <c r="A26" s="34">
        <v>24</v>
      </c>
      <c r="B26" s="34" t="s">
        <v>43</v>
      </c>
      <c r="C26" s="34" t="s">
        <v>45</v>
      </c>
      <c r="D26" s="34">
        <v>320.14999999999998</v>
      </c>
      <c r="E26" s="34">
        <v>320.14999999999998</v>
      </c>
      <c r="F26" s="34">
        <v>93.75</v>
      </c>
      <c r="G26" s="34" t="s">
        <v>13</v>
      </c>
    </row>
    <row r="27" spans="1:7" ht="13.5">
      <c r="A27" s="34">
        <v>25</v>
      </c>
      <c r="B27" s="34" t="s">
        <v>46</v>
      </c>
      <c r="C27" s="34" t="s">
        <v>47</v>
      </c>
      <c r="D27" s="34">
        <v>2098.9899999999998</v>
      </c>
      <c r="E27" s="34">
        <v>2204.15</v>
      </c>
      <c r="F27" s="34">
        <v>95.50</v>
      </c>
      <c r="G27" s="34" t="s">
        <v>13</v>
      </c>
    </row>
    <row r="28" spans="1:7" ht="13.5">
      <c r="A28" s="34">
        <v>26</v>
      </c>
      <c r="B28" s="34" t="s">
        <v>48</v>
      </c>
      <c r="C28" s="34" t="s">
        <v>49</v>
      </c>
      <c r="D28" s="34">
        <v>453.02</v>
      </c>
      <c r="E28" s="34">
        <v>224.61</v>
      </c>
      <c r="F28" s="34">
        <v>92</v>
      </c>
      <c r="G28" s="34" t="s">
        <v>13</v>
      </c>
    </row>
    <row r="29" spans="1:7" ht="13.5">
      <c r="A29" s="34">
        <v>27</v>
      </c>
      <c r="B29" s="34" t="s">
        <v>50</v>
      </c>
      <c r="C29" s="34" t="s">
        <v>51</v>
      </c>
      <c r="D29" s="34">
        <v>55</v>
      </c>
      <c r="E29" s="34">
        <v>50.80</v>
      </c>
      <c r="F29" s="34">
        <v>90</v>
      </c>
      <c r="G29" s="34" t="s">
        <v>13</v>
      </c>
    </row>
    <row r="30" spans="1:7" ht="13.5">
      <c r="A30" s="34">
        <v>28</v>
      </c>
      <c r="B30" s="34" t="s">
        <v>50</v>
      </c>
      <c r="C30" s="34" t="s">
        <v>52</v>
      </c>
      <c r="D30" s="34">
        <v>180</v>
      </c>
      <c r="E30" s="34">
        <v>180</v>
      </c>
      <c r="F30" s="34">
        <v>94.50</v>
      </c>
      <c r="G30" s="34" t="s">
        <v>13</v>
      </c>
    </row>
    <row r="31" spans="1:7" ht="13.5">
      <c r="A31" s="34">
        <v>29</v>
      </c>
      <c r="B31" s="34" t="s">
        <v>53</v>
      </c>
      <c r="C31" s="34" t="s">
        <v>54</v>
      </c>
      <c r="D31" s="34">
        <v>62</v>
      </c>
      <c r="E31" s="34">
        <v>58.059345</v>
      </c>
      <c r="F31" s="34">
        <v>95.50</v>
      </c>
      <c r="G31" s="34" t="s">
        <v>13</v>
      </c>
    </row>
    <row r="32" spans="1:7" ht="13.5">
      <c r="A32" s="34">
        <v>30</v>
      </c>
      <c r="B32" s="34" t="s">
        <v>53</v>
      </c>
      <c r="C32" s="34" t="s">
        <v>55</v>
      </c>
      <c r="D32" s="34">
        <v>123.50</v>
      </c>
      <c r="E32" s="34">
        <v>122.18</v>
      </c>
      <c r="F32" s="34">
        <v>93.40</v>
      </c>
      <c r="G32" s="34" t="s">
        <v>13</v>
      </c>
    </row>
    <row r="33" spans="1:7" ht="13.5">
      <c r="A33" s="36"/>
      <c r="B33" s="42" t="s">
        <v>56</v>
      </c>
      <c r="C33" s="42"/>
      <c r="D33" s="34">
        <f>SUM(D3:D32)</f>
        <v>57291.649999999987</v>
      </c>
      <c r="E33" s="34">
        <f>SUM(E3:E32)</f>
        <v>104673.18544499997</v>
      </c>
      <c r="F33" s="34"/>
      <c r="G33" s="34"/>
    </row>
    <row r="34" spans="1:1" ht="13.5">
      <c r="A34" s="35"/>
    </row>
    <row r="35" spans="1:1" ht="13.5">
      <c r="A35" s="35"/>
    </row>
    <row r="36" spans="1:1" ht="13.5">
      <c r="A36" s="35"/>
    </row>
    <row r="37" spans="1:1" ht="13.5">
      <c r="A37" s="35"/>
    </row>
    <row r="38" spans="1:1" ht="13.5">
      <c r="A38" s="35"/>
    </row>
    <row r="39" spans="1:1" ht="13.5">
      <c r="A39" s="35"/>
    </row>
    <row r="40" spans="1:1" ht="13.5">
      <c r="A40" s="35"/>
    </row>
    <row r="41" spans="1:1" ht="13.5">
      <c r="A41" s="35"/>
    </row>
    <row r="42" spans="1:1" ht="13.5">
      <c r="A42" s="35"/>
    </row>
    <row r="43" spans="1:1" ht="13.5">
      <c r="A43" s="35"/>
    </row>
    <row r="44" spans="1:1" ht="13.5">
      <c r="A44" s="35"/>
    </row>
    <row r="45" spans="1:1" ht="13.5">
      <c r="A45" s="35"/>
    </row>
    <row r="46" spans="1:1" ht="13.5">
      <c r="A46" s="35"/>
    </row>
    <row r="47" spans="1:1" ht="13.5">
      <c r="A47" s="35"/>
    </row>
    <row r="48" spans="1:1" ht="13.5">
      <c r="A48" s="35"/>
    </row>
    <row r="49" spans="1:1" ht="13.5">
      <c r="A49" s="35"/>
    </row>
    <row r="50" spans="1:1" ht="13.5">
      <c r="A50" s="35"/>
    </row>
    <row r="51" spans="1:1" ht="13.5">
      <c r="A51" s="35"/>
    </row>
    <row r="52" spans="1:1" ht="13.5">
      <c r="A52" s="35"/>
    </row>
    <row r="53" spans="1:1" ht="13.5">
      <c r="A53" s="35"/>
    </row>
    <row r="54" spans="1:1" ht="13.5">
      <c r="A54" s="35"/>
    </row>
    <row r="55" spans="1:1" ht="13.5">
      <c r="A55" s="35"/>
    </row>
    <row r="56" spans="1:1" ht="13.5">
      <c r="A56" s="35"/>
    </row>
    <row r="57" spans="1:1" ht="13.5">
      <c r="A57" s="35"/>
    </row>
    <row r="58" spans="1:1" ht="13.5">
      <c r="A58" s="35"/>
    </row>
    <row r="59" spans="1:1" ht="13.5">
      <c r="A59" s="35"/>
    </row>
    <row r="60" spans="1:1" ht="13.5">
      <c r="A60" s="35"/>
    </row>
    <row r="61" spans="1:1" ht="13.5">
      <c r="A61" s="35"/>
    </row>
    <row r="62" spans="1:1" ht="13.5">
      <c r="A62" s="35"/>
    </row>
    <row r="63" spans="1:1" ht="13.5">
      <c r="A63" s="35"/>
    </row>
    <row r="64" spans="1:1" ht="13.5">
      <c r="A64" s="35"/>
    </row>
    <row r="65" spans="1:1" ht="13.5">
      <c r="A65" s="35"/>
    </row>
    <row r="66" spans="1:1" ht="13.5">
      <c r="A66" s="35"/>
    </row>
    <row r="67" spans="1:1" ht="13.5">
      <c r="A67" s="35"/>
    </row>
    <row r="68" spans="1:1" ht="13.5">
      <c r="A68" s="35"/>
    </row>
    <row r="69" spans="1:1" ht="13.5">
      <c r="A69" s="35"/>
    </row>
    <row r="70" spans="1:1" ht="13.5">
      <c r="A70" s="35"/>
    </row>
    <row r="71" spans="1:1" ht="13.5">
      <c r="A71" s="35"/>
    </row>
    <row r="72" spans="1:1" ht="13.5">
      <c r="A72" s="35"/>
    </row>
    <row r="73" spans="1:1" ht="13.5">
      <c r="A73" s="35"/>
    </row>
    <row r="74" spans="1:1" ht="13.5">
      <c r="A74" s="35"/>
    </row>
    <row r="75" spans="1:1" ht="13.5">
      <c r="A75" s="35"/>
    </row>
    <row r="76" spans="1:1" ht="13.5">
      <c r="A76" s="35"/>
    </row>
    <row r="77" spans="1:1" ht="13.5">
      <c r="A77" s="35"/>
    </row>
    <row r="78" spans="1:1" ht="13.5">
      <c r="A78" s="35"/>
    </row>
    <row r="79" spans="1:1" ht="13.5">
      <c r="A79" s="35"/>
    </row>
    <row r="80" spans="1:1" ht="13.5">
      <c r="A80" s="35"/>
    </row>
    <row r="81" spans="1:1" ht="13.5">
      <c r="A81" s="35"/>
    </row>
    <row r="82" spans="1:1" ht="13.5">
      <c r="A82" s="35"/>
    </row>
    <row r="83" spans="1:1" ht="13.5">
      <c r="A83" s="35"/>
    </row>
    <row r="84" spans="1:1" ht="13.5">
      <c r="A84" s="37"/>
    </row>
    <row r="85" spans="1:1" ht="13.5">
      <c r="A85" s="35"/>
    </row>
    <row r="86" spans="1:1" ht="13.5">
      <c r="A86" s="35"/>
    </row>
    <row r="87" spans="1:1" ht="13.5">
      <c r="A87" s="35"/>
    </row>
    <row r="88" spans="1:1" ht="13.5">
      <c r="A88" s="35"/>
    </row>
    <row r="89" spans="1:1" ht="13.5">
      <c r="A89" s="35"/>
    </row>
    <row r="90" spans="1:1" ht="13.5">
      <c r="A90" s="35"/>
    </row>
    <row r="91" spans="1:1" ht="13.5">
      <c r="A91" s="35"/>
    </row>
    <row r="92" spans="1:1" ht="13.5">
      <c r="A92" s="35"/>
    </row>
    <row r="93" spans="1:1" ht="13.5">
      <c r="A93" s="35"/>
    </row>
    <row r="94" spans="1:1" ht="13.5">
      <c r="A94" s="37"/>
    </row>
    <row r="95" spans="1:1" ht="13.5">
      <c r="A95" s="35"/>
    </row>
    <row r="96" spans="1:1" ht="13.5">
      <c r="A96" s="35"/>
    </row>
    <row r="97" spans="1:1" ht="13.5">
      <c r="A97" s="35"/>
    </row>
    <row r="98" spans="1:1" ht="13.5">
      <c r="A98" s="35"/>
    </row>
    <row r="99" spans="1:1" ht="13.5">
      <c r="A99" s="35"/>
    </row>
    <row r="100" spans="1:1" ht="13.5">
      <c r="A100" s="35"/>
    </row>
    <row r="101" spans="1:1" ht="13.5">
      <c r="A101" s="35"/>
    </row>
    <row r="102" spans="1:1" ht="13.5">
      <c r="A102" s="35"/>
    </row>
    <row r="103" spans="1:1" ht="13.5">
      <c r="A103" s="35"/>
    </row>
    <row r="104" spans="1:1" ht="13.5">
      <c r="A104" s="35"/>
    </row>
    <row r="105" spans="1:1" ht="13.5">
      <c r="A105" s="35"/>
    </row>
    <row r="106" spans="1:1" ht="13.5">
      <c r="A106" s="35"/>
    </row>
    <row r="107" spans="1:1" ht="13.5">
      <c r="A107" s="35"/>
    </row>
    <row r="108" spans="1:1" ht="13.5">
      <c r="A108" s="35"/>
    </row>
    <row r="109" spans="1:1" ht="13.5">
      <c r="A109" s="35"/>
    </row>
    <row r="110" spans="1:1" ht="13.5">
      <c r="A110" s="35"/>
    </row>
    <row r="111" spans="1:1" ht="13.5">
      <c r="A111" s="35"/>
    </row>
    <row r="112" spans="1:1" ht="13.5">
      <c r="A112" s="35"/>
    </row>
    <row r="113" spans="1:1" ht="13.5">
      <c r="A113" s="35"/>
    </row>
    <row r="114" spans="1:1" ht="13.5">
      <c r="A114" s="35"/>
    </row>
    <row r="115" spans="1:1" ht="13.5">
      <c r="A115" s="35"/>
    </row>
    <row r="116" spans="1:1" ht="13.5">
      <c r="A116" s="35"/>
    </row>
    <row r="117" spans="1:1" ht="13.5">
      <c r="A117" s="35"/>
    </row>
    <row r="118" spans="1:1" ht="13.5">
      <c r="A118" s="35"/>
    </row>
    <row r="119" spans="1:1" ht="13.5">
      <c r="A119" s="35"/>
    </row>
    <row r="120" spans="1:1" ht="13.5">
      <c r="A120" s="35"/>
    </row>
    <row r="121" spans="1:1" ht="13.5">
      <c r="A121" s="35"/>
    </row>
    <row r="122" spans="1:1" ht="13.5">
      <c r="A122" s="35"/>
    </row>
    <row r="123" spans="1:1" ht="13.5">
      <c r="A123" s="35"/>
    </row>
    <row r="124" spans="1:1" ht="13.5">
      <c r="A124" s="35"/>
    </row>
    <row r="125" spans="1:1" ht="13.5">
      <c r="A125" s="35"/>
    </row>
    <row r="126" spans="1:1" ht="13.5">
      <c r="A126" s="35"/>
    </row>
    <row r="127" spans="1:1" ht="13.5">
      <c r="A127" s="35"/>
    </row>
    <row r="128" spans="1:1" ht="13.5">
      <c r="A128" s="35"/>
    </row>
    <row r="129" spans="1:1" ht="13.5">
      <c r="A129" s="35"/>
    </row>
    <row r="130" spans="1:1" ht="13.5">
      <c r="A130" s="35"/>
    </row>
    <row r="131" spans="1:1" ht="13.5">
      <c r="A131" s="35"/>
    </row>
    <row r="132" spans="1:1" ht="13.5">
      <c r="A132" s="35"/>
    </row>
    <row r="133" spans="1:1" ht="13.5">
      <c r="A133" s="35"/>
    </row>
    <row r="134" spans="1:1" ht="13.5">
      <c r="A134" s="35"/>
    </row>
    <row r="135" spans="1:1" ht="13.5">
      <c r="A135" s="35"/>
    </row>
    <row r="136" spans="1:1" ht="13.5">
      <c r="A136" s="35"/>
    </row>
    <row r="137" spans="1:1" ht="13.5">
      <c r="A137" s="35"/>
    </row>
    <row r="138" spans="1:1" ht="13.5">
      <c r="A138" s="35"/>
    </row>
    <row r="139" spans="1:1" ht="13.5">
      <c r="A139" s="35"/>
    </row>
    <row r="140" spans="1:1" ht="13.5">
      <c r="A140" s="35"/>
    </row>
    <row r="141" spans="1:1" ht="13.5">
      <c r="A141" s="35"/>
    </row>
    <row r="142" spans="1:1" ht="13.5">
      <c r="A142" s="35"/>
    </row>
    <row r="143" spans="1:1" ht="13.5">
      <c r="A143" s="35"/>
    </row>
    <row r="144" spans="1:1" ht="13.5">
      <c r="A144" s="35"/>
    </row>
    <row r="145" spans="1:1" ht="13.5">
      <c r="A145" s="35"/>
    </row>
    <row r="146" spans="1:1" ht="13.5">
      <c r="A146" s="35"/>
    </row>
    <row r="147" spans="1:1" ht="13.5">
      <c r="A147" s="35"/>
    </row>
    <row r="148" spans="1:1" ht="13.5">
      <c r="A148" s="35"/>
    </row>
    <row r="149" spans="1:1" ht="13.5">
      <c r="A149" s="35"/>
    </row>
    <row r="150" spans="1:1" ht="13.5">
      <c r="A150" s="35"/>
    </row>
    <row r="151" spans="1:1" ht="13.5">
      <c r="A151" s="35"/>
    </row>
    <row r="152" spans="1:1" ht="13.5">
      <c r="A152" s="35"/>
    </row>
    <row r="153" spans="1:1" ht="13.5">
      <c r="A153" s="35"/>
    </row>
    <row r="154" spans="1:1" ht="13.5">
      <c r="A154" s="35"/>
    </row>
    <row r="155" spans="1:1" ht="13.5">
      <c r="A155" s="35"/>
    </row>
    <row r="156" spans="1:1" ht="13.5">
      <c r="A156" s="35"/>
    </row>
    <row r="157" spans="1:1" ht="13.5">
      <c r="A157" s="35"/>
    </row>
    <row r="158" spans="1:1" ht="21">
      <c r="A158" s="38"/>
    </row>
    <row r="159" spans="1:1" ht="21">
      <c r="A159" s="39"/>
    </row>
    <row r="160" spans="1:1" ht="18.75">
      <c r="A160" s="40"/>
    </row>
  </sheetData>
  <autoFilter ref="A2:G33"/>
  <mergeCells count="2">
    <mergeCell ref="A1:G1"/>
    <mergeCell ref="B33:C33"/>
  </mergeCells>
  <pageMargins left="0.75" right="0.75" top="1" bottom="1" header="0.5" footer="0.5"/>
  <pageSetup orientation="landscape" paperSize="9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workbookViewId="0" topLeftCell="A1">
      <selection pane="topLeft" activeCell="F12" sqref="F12"/>
    </sheetView>
  </sheetViews>
  <sheetFormatPr defaultColWidth="9.005" defaultRowHeight="13.5"/>
  <cols>
    <col min="1" max="1" width="5.375" customWidth="1"/>
    <col min="2" max="2" width="27.125" customWidth="1"/>
    <col min="3" max="3" width="42.625" customWidth="1"/>
    <col min="4" max="5" width="14.125" customWidth="1"/>
    <col min="6" max="6" width="10" customWidth="1"/>
    <col min="7" max="7" width="11" customWidth="1"/>
  </cols>
  <sheetData>
    <row r="1" spans="1:7" ht="21">
      <c r="A1" s="41" t="s">
        <v>57</v>
      </c>
      <c r="B1" s="41"/>
      <c r="C1" s="41"/>
      <c r="D1" s="41"/>
      <c r="E1" s="41"/>
      <c r="F1" s="41"/>
      <c r="G1" s="41"/>
    </row>
    <row r="2" spans="1:7" ht="21">
      <c r="A2" s="1"/>
      <c r="B2" s="1"/>
      <c r="C2" s="1"/>
      <c r="D2" s="1"/>
      <c r="E2" s="1"/>
      <c r="F2" s="43" t="s">
        <v>58</v>
      </c>
      <c r="G2" s="43"/>
    </row>
    <row r="3" spans="1:7" ht="27" customHeight="1">
      <c r="A3" s="30" t="s">
        <v>1</v>
      </c>
      <c r="B3" s="30" t="s">
        <v>2</v>
      </c>
      <c r="C3" s="30" t="s">
        <v>3</v>
      </c>
      <c r="D3" s="30" t="s">
        <v>59</v>
      </c>
      <c r="E3" s="30" t="s">
        <v>60</v>
      </c>
      <c r="F3" s="22" t="s">
        <v>6</v>
      </c>
      <c r="G3" s="22" t="s">
        <v>7</v>
      </c>
    </row>
    <row r="4" spans="1:7" ht="27" customHeight="1">
      <c r="A4" s="22">
        <v>1</v>
      </c>
      <c r="B4" s="31" t="s">
        <v>8</v>
      </c>
      <c r="C4" s="31" t="s">
        <v>61</v>
      </c>
      <c r="D4" s="24">
        <v>1648.25</v>
      </c>
      <c r="E4" s="24">
        <v>16312.36</v>
      </c>
      <c r="F4" s="24">
        <v>85.90</v>
      </c>
      <c r="G4" s="22" t="s">
        <v>10</v>
      </c>
    </row>
    <row r="5" spans="1:7" ht="27" customHeight="1">
      <c r="A5" s="22">
        <v>2</v>
      </c>
      <c r="B5" s="31" t="s">
        <v>15</v>
      </c>
      <c r="C5" s="31" t="s">
        <v>62</v>
      </c>
      <c r="D5" s="24">
        <v>2593.66</v>
      </c>
      <c r="E5" s="24">
        <v>20994.43</v>
      </c>
      <c r="F5" s="24">
        <v>91.10</v>
      </c>
      <c r="G5" s="22" t="s">
        <v>13</v>
      </c>
    </row>
    <row r="6" spans="1:7" ht="27" customHeight="1">
      <c r="A6" s="22">
        <v>3</v>
      </c>
      <c r="B6" s="31" t="s">
        <v>19</v>
      </c>
      <c r="C6" s="31" t="s">
        <v>63</v>
      </c>
      <c r="D6" s="24">
        <v>1955.12</v>
      </c>
      <c r="E6" s="24">
        <v>1980.3407999999999</v>
      </c>
      <c r="F6" s="24">
        <v>92.50</v>
      </c>
      <c r="G6" s="22" t="s">
        <v>13</v>
      </c>
    </row>
    <row r="7" spans="1:7" ht="27" customHeight="1">
      <c r="A7" s="22">
        <v>4</v>
      </c>
      <c r="B7" s="47" t="s">
        <v>78</v>
      </c>
      <c r="C7" s="47" t="s">
        <v>64</v>
      </c>
      <c r="D7" s="24">
        <v>13746.88</v>
      </c>
      <c r="E7" s="24">
        <v>15707.81</v>
      </c>
      <c r="F7" s="24">
        <v>91.50</v>
      </c>
      <c r="G7" s="22" t="s">
        <v>13</v>
      </c>
    </row>
    <row r="8" spans="1:7" ht="27" customHeight="1">
      <c r="A8" s="22">
        <v>5</v>
      </c>
      <c r="B8" s="31" t="s">
        <v>30</v>
      </c>
      <c r="C8" s="31" t="s">
        <v>65</v>
      </c>
      <c r="D8" s="24">
        <v>561.27</v>
      </c>
      <c r="E8" s="24">
        <v>560.14</v>
      </c>
      <c r="F8" s="24">
        <v>91.50</v>
      </c>
      <c r="G8" s="22" t="s">
        <v>13</v>
      </c>
    </row>
    <row r="9" spans="1:7" ht="27" customHeight="1">
      <c r="A9" s="22">
        <v>6</v>
      </c>
      <c r="B9" s="31" t="s">
        <v>33</v>
      </c>
      <c r="C9" s="31" t="s">
        <v>66</v>
      </c>
      <c r="D9" s="24">
        <v>1305.96</v>
      </c>
      <c r="E9" s="24">
        <v>15106.79</v>
      </c>
      <c r="F9" s="24">
        <v>92</v>
      </c>
      <c r="G9" s="22" t="s">
        <v>13</v>
      </c>
    </row>
    <row r="10" spans="1:7" ht="27" customHeight="1">
      <c r="A10" s="22">
        <v>7</v>
      </c>
      <c r="B10" s="31" t="s">
        <v>39</v>
      </c>
      <c r="C10" s="31" t="s">
        <v>67</v>
      </c>
      <c r="D10" s="24">
        <v>2435.9699999999998</v>
      </c>
      <c r="E10" s="24">
        <v>2435.9699999999998</v>
      </c>
      <c r="F10" s="24">
        <v>90.47</v>
      </c>
      <c r="G10" s="22" t="s">
        <v>13</v>
      </c>
    </row>
    <row r="11" spans="1:7" ht="27" customHeight="1">
      <c r="A11" s="22">
        <v>8</v>
      </c>
      <c r="B11" s="31" t="s">
        <v>43</v>
      </c>
      <c r="C11" s="31" t="s">
        <v>68</v>
      </c>
      <c r="D11" s="24">
        <v>320.14999999999998</v>
      </c>
      <c r="E11" s="24">
        <v>320.14999999999998</v>
      </c>
      <c r="F11" s="24">
        <v>93.75</v>
      </c>
      <c r="G11" s="22" t="s">
        <v>13</v>
      </c>
    </row>
    <row r="12" spans="1:7" ht="27" customHeight="1">
      <c r="A12" s="22">
        <v>9</v>
      </c>
      <c r="B12" s="31" t="s">
        <v>46</v>
      </c>
      <c r="C12" s="31" t="s">
        <v>69</v>
      </c>
      <c r="D12" s="24">
        <v>2098.9899999999998</v>
      </c>
      <c r="E12" s="24">
        <v>2204.15</v>
      </c>
      <c r="F12" s="24">
        <v>95.50</v>
      </c>
      <c r="G12" s="22" t="s">
        <v>13</v>
      </c>
    </row>
    <row r="13" spans="1:7" ht="27" customHeight="1">
      <c r="A13" s="22">
        <v>10</v>
      </c>
      <c r="B13" s="31" t="s">
        <v>48</v>
      </c>
      <c r="C13" s="31" t="s">
        <v>70</v>
      </c>
      <c r="D13" s="24">
        <v>453.02</v>
      </c>
      <c r="E13" s="24">
        <v>224.61</v>
      </c>
      <c r="F13" s="24">
        <v>92</v>
      </c>
      <c r="G13" s="22" t="s">
        <v>13</v>
      </c>
    </row>
    <row r="14" spans="1:7" ht="27" customHeight="1">
      <c r="A14" s="27"/>
      <c r="B14" s="44" t="s">
        <v>56</v>
      </c>
      <c r="C14" s="44"/>
      <c r="D14" s="28">
        <f>SUM(D4:D13)</f>
        <v>27119.27</v>
      </c>
      <c r="E14" s="28">
        <f>SUM(E4:E13)</f>
        <v>75846.750799999994</v>
      </c>
      <c r="F14" s="32">
        <f>SUM(F4:F13)/10</f>
        <v>91.622</v>
      </c>
      <c r="G14" s="27"/>
    </row>
  </sheetData>
  <mergeCells count="3">
    <mergeCell ref="A1:G1"/>
    <mergeCell ref="F2:G2"/>
    <mergeCell ref="B14:C14"/>
  </mergeCells>
  <printOptions horizontalCentered="1"/>
  <pageMargins left="0.751388888888889" right="0.751388888888889" top="1" bottom="1" header="0.5" footer="0.5"/>
  <pageSetup orientation="landscape"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5"/>
  <sheetViews>
    <sheetView tabSelected="1" zoomScale="130" zoomScaleNormal="130" workbookViewId="0" topLeftCell="A1">
      <selection pane="topLeft" activeCell="A7" sqref="A7:XFD7"/>
    </sheetView>
  </sheetViews>
  <sheetFormatPr defaultColWidth="9.005" defaultRowHeight="13.5"/>
  <cols>
    <col min="1" max="1" width="5.375" customWidth="1"/>
    <col min="2" max="2" width="25.125" customWidth="1"/>
    <col min="3" max="3" width="42.5" customWidth="1"/>
    <col min="4" max="4" width="11.875" customWidth="1"/>
    <col min="5" max="5" width="12.5" customWidth="1"/>
    <col min="6" max="6" width="12.25" customWidth="1"/>
    <col min="7" max="7" width="9.875" customWidth="1"/>
    <col min="8" max="8" width="8.375" customWidth="1"/>
    <col min="9" max="9" width="9" hidden="1" customWidth="1"/>
  </cols>
  <sheetData>
    <row r="1" spans="1:9" ht="27.95" customHeight="1">
      <c r="A1" s="45" t="s">
        <v>71</v>
      </c>
      <c r="B1" s="45"/>
      <c r="C1" s="45"/>
      <c r="D1" s="45"/>
      <c r="E1" s="45"/>
      <c r="F1" s="45"/>
      <c r="G1" s="45"/>
      <c r="H1" s="45"/>
    </row>
    <row r="2" spans="1:9" ht="14.1" customHeight="1">
      <c r="A2" s="1"/>
      <c r="B2" s="1"/>
      <c r="C2" s="1"/>
      <c r="D2" s="1"/>
      <c r="E2" s="19"/>
      <c r="F2" s="20"/>
      <c r="G2" s="43" t="s">
        <v>58</v>
      </c>
      <c r="H2" s="43"/>
    </row>
    <row r="3" spans="1:9" ht="18.95" customHeight="1">
      <c r="A3" s="21" t="s">
        <v>1</v>
      </c>
      <c r="B3" s="21" t="s">
        <v>72</v>
      </c>
      <c r="C3" s="21" t="s">
        <v>73</v>
      </c>
      <c r="D3" s="21" t="s">
        <v>74</v>
      </c>
      <c r="E3" s="21" t="s">
        <v>75</v>
      </c>
      <c r="F3" s="21" t="s">
        <v>76</v>
      </c>
      <c r="G3" s="15" t="s">
        <v>77</v>
      </c>
      <c r="H3" s="15" t="s">
        <v>7</v>
      </c>
    </row>
    <row r="4" spans="1:9" ht="18" customHeight="1">
      <c r="A4" s="22">
        <v>1</v>
      </c>
      <c r="B4" s="23" t="s">
        <v>78</v>
      </c>
      <c r="C4" s="23" t="s">
        <v>79</v>
      </c>
      <c r="D4" s="24">
        <v>392.18</v>
      </c>
      <c r="E4" s="24">
        <v>366.38</v>
      </c>
      <c r="F4" s="25">
        <f>E4/D4</f>
        <v>0.93421388138099848</v>
      </c>
      <c r="G4" s="24">
        <v>95.27</v>
      </c>
      <c r="H4" s="22" t="s">
        <v>80</v>
      </c>
      <c r="I4" t="s">
        <v>81</v>
      </c>
    </row>
    <row r="5" spans="1:9" ht="18" customHeight="1">
      <c r="A5" s="22">
        <v>2</v>
      </c>
      <c r="B5" s="23" t="s">
        <v>78</v>
      </c>
      <c r="C5" s="23" t="s">
        <v>82</v>
      </c>
      <c r="D5" s="24">
        <v>60</v>
      </c>
      <c r="E5" s="24">
        <v>60</v>
      </c>
      <c r="F5" s="25">
        <f t="shared" si="0" ref="F5:F45">E5/D5</f>
        <v>1</v>
      </c>
      <c r="G5" s="24">
        <v>96.50</v>
      </c>
      <c r="H5" s="22" t="s">
        <v>80</v>
      </c>
      <c r="I5" t="s">
        <v>81</v>
      </c>
    </row>
    <row r="6" spans="1:9" ht="18" customHeight="1">
      <c r="A6" s="22">
        <v>3</v>
      </c>
      <c r="B6" s="23" t="s">
        <v>22</v>
      </c>
      <c r="C6" s="23" t="s">
        <v>83</v>
      </c>
      <c r="D6" s="24">
        <v>519</v>
      </c>
      <c r="E6" s="24">
        <v>110.96</v>
      </c>
      <c r="F6" s="25">
        <f t="shared" si="0"/>
        <v>0.21379576107899806</v>
      </c>
      <c r="G6" s="24">
        <v>88</v>
      </c>
      <c r="H6" s="22" t="s">
        <v>84</v>
      </c>
      <c r="I6" t="s">
        <v>85</v>
      </c>
    </row>
    <row r="7" spans="1:9" ht="18" customHeight="1">
      <c r="A7" s="22">
        <v>4</v>
      </c>
      <c r="B7" s="23" t="s">
        <v>22</v>
      </c>
      <c r="C7" s="23" t="s">
        <v>86</v>
      </c>
      <c r="D7" s="24">
        <v>449.36200000000002</v>
      </c>
      <c r="E7" s="24">
        <v>361.22</v>
      </c>
      <c r="F7" s="25">
        <f t="shared" si="0"/>
        <v>0.80385079290193651</v>
      </c>
      <c r="G7" s="24">
        <v>96.93</v>
      </c>
      <c r="H7" s="22" t="s">
        <v>80</v>
      </c>
      <c r="I7" t="s">
        <v>85</v>
      </c>
    </row>
    <row r="8" spans="1:9" ht="18" customHeight="1">
      <c r="A8" s="22">
        <v>5</v>
      </c>
      <c r="B8" s="26" t="s">
        <v>22</v>
      </c>
      <c r="C8" s="26" t="s">
        <v>87</v>
      </c>
      <c r="D8" s="24">
        <v>1372.50</v>
      </c>
      <c r="E8" s="24">
        <v>1244.57</v>
      </c>
      <c r="F8" s="25">
        <f t="shared" si="0"/>
        <v>0.90679052823315109</v>
      </c>
      <c r="G8" s="24">
        <v>99</v>
      </c>
      <c r="H8" s="22" t="s">
        <v>80</v>
      </c>
      <c r="I8" t="s">
        <v>81</v>
      </c>
    </row>
    <row r="9" spans="1:9" ht="18" customHeight="1">
      <c r="A9" s="22">
        <v>6</v>
      </c>
      <c r="B9" s="26" t="s">
        <v>19</v>
      </c>
      <c r="C9" s="26" t="s">
        <v>88</v>
      </c>
      <c r="D9" s="24">
        <v>2347.63</v>
      </c>
      <c r="E9" s="24">
        <v>2276.08</v>
      </c>
      <c r="F9" s="25">
        <f t="shared" si="0"/>
        <v>0.96952245456055675</v>
      </c>
      <c r="G9" s="24">
        <v>97.49</v>
      </c>
      <c r="H9" s="22" t="s">
        <v>80</v>
      </c>
      <c r="I9" t="s">
        <v>81</v>
      </c>
    </row>
    <row r="10" spans="1:9" ht="18" customHeight="1">
      <c r="A10" s="22">
        <v>7</v>
      </c>
      <c r="B10" s="26" t="s">
        <v>89</v>
      </c>
      <c r="C10" s="26" t="s">
        <v>90</v>
      </c>
      <c r="D10" s="24">
        <v>1636.40</v>
      </c>
      <c r="E10" s="24">
        <v>1636.40</v>
      </c>
      <c r="F10" s="25">
        <f t="shared" si="0"/>
        <v>1</v>
      </c>
      <c r="G10" s="24">
        <v>98.80</v>
      </c>
      <c r="H10" s="22" t="s">
        <v>80</v>
      </c>
      <c r="I10" t="s">
        <v>81</v>
      </c>
    </row>
    <row r="11" spans="1:9" ht="18" customHeight="1">
      <c r="A11" s="22">
        <v>8</v>
      </c>
      <c r="B11" s="26" t="s">
        <v>91</v>
      </c>
      <c r="C11" s="26" t="s">
        <v>92</v>
      </c>
      <c r="D11" s="24">
        <v>494.27</v>
      </c>
      <c r="E11" s="24">
        <v>494.27</v>
      </c>
      <c r="F11" s="25">
        <f t="shared" si="0"/>
        <v>1</v>
      </c>
      <c r="G11" s="24">
        <v>97</v>
      </c>
      <c r="H11" s="22" t="s">
        <v>80</v>
      </c>
      <c r="I11" t="s">
        <v>85</v>
      </c>
    </row>
    <row r="12" spans="1:9" ht="18" customHeight="1">
      <c r="A12" s="22">
        <v>9</v>
      </c>
      <c r="B12" s="26" t="s">
        <v>93</v>
      </c>
      <c r="C12" s="26" t="s">
        <v>94</v>
      </c>
      <c r="D12" s="24">
        <v>8607.01</v>
      </c>
      <c r="E12" s="24">
        <v>7453.99</v>
      </c>
      <c r="F12" s="25">
        <f t="shared" si="0"/>
        <v>0.86603710231543818</v>
      </c>
      <c r="G12" s="24">
        <v>91.75</v>
      </c>
      <c r="H12" s="22" t="s">
        <v>80</v>
      </c>
      <c r="I12" t="s">
        <v>81</v>
      </c>
    </row>
    <row r="13" spans="1:9" ht="18" customHeight="1">
      <c r="A13" s="22">
        <v>10</v>
      </c>
      <c r="B13" s="26" t="s">
        <v>95</v>
      </c>
      <c r="C13" s="26" t="s">
        <v>96</v>
      </c>
      <c r="D13" s="24">
        <v>5391</v>
      </c>
      <c r="E13" s="24">
        <v>4455</v>
      </c>
      <c r="F13" s="25">
        <f t="shared" si="0"/>
        <v>0.82637729549248751</v>
      </c>
      <c r="G13" s="24">
        <v>98.50</v>
      </c>
      <c r="H13" s="22" t="s">
        <v>80</v>
      </c>
      <c r="I13" t="s">
        <v>85</v>
      </c>
    </row>
    <row r="14" spans="1:9" ht="18" customHeight="1">
      <c r="A14" s="22">
        <v>11</v>
      </c>
      <c r="B14" s="26" t="s">
        <v>97</v>
      </c>
      <c r="C14" s="26" t="s">
        <v>98</v>
      </c>
      <c r="D14" s="24">
        <v>918.10</v>
      </c>
      <c r="E14" s="24">
        <v>556.20000000000005</v>
      </c>
      <c r="F14" s="25">
        <f t="shared" si="0"/>
        <v>0.60581635987365212</v>
      </c>
      <c r="G14" s="24">
        <v>94.50</v>
      </c>
      <c r="H14" s="22" t="s">
        <v>80</v>
      </c>
      <c r="I14" t="s">
        <v>85</v>
      </c>
    </row>
    <row r="15" spans="1:9" ht="18" customHeight="1">
      <c r="A15" s="22">
        <v>12</v>
      </c>
      <c r="B15" s="26" t="s">
        <v>97</v>
      </c>
      <c r="C15" s="26" t="s">
        <v>99</v>
      </c>
      <c r="D15" s="24">
        <v>6322</v>
      </c>
      <c r="E15" s="24">
        <v>5898.72</v>
      </c>
      <c r="F15" s="25">
        <f t="shared" si="0"/>
        <v>0.93304650427080038</v>
      </c>
      <c r="G15" s="24">
        <v>90.90</v>
      </c>
      <c r="H15" s="22" t="s">
        <v>80</v>
      </c>
      <c r="I15" t="s">
        <v>85</v>
      </c>
    </row>
    <row r="16" spans="1:9" ht="18" customHeight="1">
      <c r="A16" s="22">
        <v>13</v>
      </c>
      <c r="B16" s="26" t="s">
        <v>100</v>
      </c>
      <c r="C16" s="26" t="s">
        <v>101</v>
      </c>
      <c r="D16" s="24">
        <v>527</v>
      </c>
      <c r="E16" s="24">
        <v>527</v>
      </c>
      <c r="F16" s="25">
        <f t="shared" si="0"/>
        <v>1</v>
      </c>
      <c r="G16" s="24">
        <v>99</v>
      </c>
      <c r="H16" s="22" t="s">
        <v>80</v>
      </c>
      <c r="I16" t="s">
        <v>85</v>
      </c>
    </row>
    <row r="17" spans="1:9" ht="18" customHeight="1">
      <c r="A17" s="22">
        <v>14</v>
      </c>
      <c r="B17" s="26" t="s">
        <v>102</v>
      </c>
      <c r="C17" s="26" t="s">
        <v>103</v>
      </c>
      <c r="D17" s="24">
        <v>579</v>
      </c>
      <c r="E17" s="24">
        <v>579</v>
      </c>
      <c r="F17" s="25">
        <f t="shared" si="0"/>
        <v>1</v>
      </c>
      <c r="G17" s="24">
        <v>96.50</v>
      </c>
      <c r="H17" s="22" t="s">
        <v>80</v>
      </c>
      <c r="I17" t="s">
        <v>81</v>
      </c>
    </row>
    <row r="18" spans="1:9" ht="18" customHeight="1">
      <c r="A18" s="22">
        <v>15</v>
      </c>
      <c r="B18" s="26" t="s">
        <v>104</v>
      </c>
      <c r="C18" s="26" t="s">
        <v>105</v>
      </c>
      <c r="D18" s="24">
        <v>1870</v>
      </c>
      <c r="E18" s="24">
        <v>1870</v>
      </c>
      <c r="F18" s="25">
        <f t="shared" si="0"/>
        <v>1</v>
      </c>
      <c r="G18" s="24">
        <v>97.80</v>
      </c>
      <c r="H18" s="22" t="s">
        <v>80</v>
      </c>
      <c r="I18" t="s">
        <v>85</v>
      </c>
    </row>
    <row r="19" spans="1:9" ht="18" customHeight="1">
      <c r="A19" s="22">
        <v>16</v>
      </c>
      <c r="B19" s="26" t="s">
        <v>106</v>
      </c>
      <c r="C19" s="26" t="s">
        <v>107</v>
      </c>
      <c r="D19" s="24">
        <v>7688</v>
      </c>
      <c r="E19" s="24">
        <v>1506.18</v>
      </c>
      <c r="F19" s="25">
        <f t="shared" si="0"/>
        <v>0.19591311134235173</v>
      </c>
      <c r="G19" s="24">
        <v>97</v>
      </c>
      <c r="H19" s="22" t="s">
        <v>80</v>
      </c>
      <c r="I19" t="s">
        <v>85</v>
      </c>
    </row>
    <row r="20" spans="1:9" ht="18" customHeight="1">
      <c r="A20" s="22">
        <v>17</v>
      </c>
      <c r="B20" s="26" t="s">
        <v>106</v>
      </c>
      <c r="C20" s="26" t="s">
        <v>108</v>
      </c>
      <c r="D20" s="24">
        <v>7538</v>
      </c>
      <c r="E20" s="24">
        <v>7138.84</v>
      </c>
      <c r="F20" s="25">
        <f t="shared" si="0"/>
        <v>0.9470469620589016</v>
      </c>
      <c r="G20" s="24">
        <v>99.50</v>
      </c>
      <c r="H20" s="22" t="s">
        <v>80</v>
      </c>
      <c r="I20" t="s">
        <v>81</v>
      </c>
    </row>
    <row r="21" spans="1:9" ht="18" customHeight="1">
      <c r="A21" s="22">
        <v>18</v>
      </c>
      <c r="B21" s="26" t="s">
        <v>109</v>
      </c>
      <c r="C21" s="26" t="s">
        <v>110</v>
      </c>
      <c r="D21" s="24">
        <v>3485</v>
      </c>
      <c r="E21" s="24">
        <v>3430.04</v>
      </c>
      <c r="F21" s="25">
        <f t="shared" si="0"/>
        <v>0.98422955523672884</v>
      </c>
      <c r="G21" s="24">
        <v>98.55</v>
      </c>
      <c r="H21" s="22" t="s">
        <v>80</v>
      </c>
      <c r="I21" t="s">
        <v>85</v>
      </c>
    </row>
    <row r="22" spans="1:9" ht="27" customHeight="1">
      <c r="A22" s="22">
        <v>19</v>
      </c>
      <c r="B22" s="26" t="s">
        <v>15</v>
      </c>
      <c r="C22" s="26" t="s">
        <v>111</v>
      </c>
      <c r="D22" s="24">
        <v>2324.221</v>
      </c>
      <c r="E22" s="24">
        <v>1855.04</v>
      </c>
      <c r="F22" s="25">
        <f t="shared" si="0"/>
        <v>0.79813408449540724</v>
      </c>
      <c r="G22" s="24">
        <v>98.50</v>
      </c>
      <c r="H22" s="22" t="s">
        <v>80</v>
      </c>
      <c r="I22" t="s">
        <v>85</v>
      </c>
    </row>
    <row r="23" spans="1:9" ht="18" customHeight="1">
      <c r="A23" s="22">
        <v>20</v>
      </c>
      <c r="B23" s="26" t="s">
        <v>95</v>
      </c>
      <c r="C23" s="26" t="s">
        <v>112</v>
      </c>
      <c r="D23" s="24">
        <v>2850</v>
      </c>
      <c r="E23" s="24">
        <v>2850</v>
      </c>
      <c r="F23" s="25">
        <f t="shared" si="0"/>
        <v>1</v>
      </c>
      <c r="G23" s="24">
        <v>99</v>
      </c>
      <c r="H23" s="22" t="s">
        <v>80</v>
      </c>
      <c r="I23" t="s">
        <v>85</v>
      </c>
    </row>
    <row r="24" spans="1:9" ht="18" customHeight="1">
      <c r="A24" s="22">
        <v>21</v>
      </c>
      <c r="B24" s="26" t="s">
        <v>33</v>
      </c>
      <c r="C24" s="26" t="s">
        <v>113</v>
      </c>
      <c r="D24" s="24">
        <v>1499.97</v>
      </c>
      <c r="E24" s="24">
        <v>828.15</v>
      </c>
      <c r="F24" s="25">
        <f t="shared" si="0"/>
        <v>0.55211104222084439</v>
      </c>
      <c r="G24" s="24">
        <v>83.97</v>
      </c>
      <c r="H24" s="22" t="s">
        <v>84</v>
      </c>
      <c r="I24" t="s">
        <v>85</v>
      </c>
    </row>
    <row r="25" spans="1:9" ht="20.1" customHeight="1">
      <c r="A25" s="22">
        <v>22</v>
      </c>
      <c r="B25" s="26" t="s">
        <v>33</v>
      </c>
      <c r="C25" s="26" t="s">
        <v>114</v>
      </c>
      <c r="D25" s="24">
        <v>5000</v>
      </c>
      <c r="E25" s="24">
        <v>2567.4899999999998</v>
      </c>
      <c r="F25" s="25">
        <f t="shared" si="0"/>
        <v>0.51349800000000001</v>
      </c>
      <c r="G25" s="24">
        <v>91.09</v>
      </c>
      <c r="H25" s="22" t="s">
        <v>80</v>
      </c>
      <c r="I25" t="s">
        <v>85</v>
      </c>
    </row>
    <row r="26" spans="1:9" ht="18" customHeight="1">
      <c r="A26" s="22">
        <v>23</v>
      </c>
      <c r="B26" s="26" t="s">
        <v>33</v>
      </c>
      <c r="C26" s="26" t="s">
        <v>115</v>
      </c>
      <c r="D26" s="24">
        <v>600</v>
      </c>
      <c r="E26" s="24">
        <v>316.56</v>
      </c>
      <c r="F26" s="25">
        <f t="shared" si="0"/>
        <v>0.52759999999999996</v>
      </c>
      <c r="G26" s="24">
        <v>90.74</v>
      </c>
      <c r="H26" s="22" t="s">
        <v>80</v>
      </c>
      <c r="I26" t="s">
        <v>85</v>
      </c>
    </row>
    <row r="27" spans="1:9" ht="20.1" customHeight="1">
      <c r="A27" s="22">
        <v>24</v>
      </c>
      <c r="B27" s="26" t="s">
        <v>33</v>
      </c>
      <c r="C27" s="26" t="s">
        <v>116</v>
      </c>
      <c r="D27" s="24">
        <v>120</v>
      </c>
      <c r="E27" s="24">
        <v>119.98</v>
      </c>
      <c r="F27" s="25">
        <f t="shared" si="0"/>
        <v>0.99983333333333335</v>
      </c>
      <c r="G27" s="24">
        <v>96.01</v>
      </c>
      <c r="H27" s="22" t="s">
        <v>80</v>
      </c>
      <c r="I27" t="s">
        <v>85</v>
      </c>
    </row>
    <row r="28" spans="1:9" ht="18" customHeight="1">
      <c r="A28" s="22">
        <v>25</v>
      </c>
      <c r="B28" s="26" t="s">
        <v>109</v>
      </c>
      <c r="C28" s="26" t="s">
        <v>117</v>
      </c>
      <c r="D28" s="24"/>
      <c r="E28" s="24"/>
      <c r="F28" s="25" t="e">
        <f t="shared" si="0"/>
        <v>#DIV/0!</v>
      </c>
      <c r="G28" s="24"/>
      <c r="H28" s="22" t="s">
        <v>118</v>
      </c>
      <c r="I28" t="s">
        <v>85</v>
      </c>
    </row>
    <row r="29" spans="1:9" ht="18" customHeight="1">
      <c r="A29" s="22">
        <v>26</v>
      </c>
      <c r="B29" s="26" t="s">
        <v>109</v>
      </c>
      <c r="C29" s="26" t="s">
        <v>119</v>
      </c>
      <c r="D29" s="24">
        <v>1500</v>
      </c>
      <c r="E29" s="24">
        <v>1500</v>
      </c>
      <c r="F29" s="25">
        <f t="shared" si="0"/>
        <v>1</v>
      </c>
      <c r="G29" s="24">
        <v>98</v>
      </c>
      <c r="H29" s="22" t="s">
        <v>80</v>
      </c>
      <c r="I29" t="s">
        <v>85</v>
      </c>
    </row>
    <row r="30" spans="1:9" ht="18" customHeight="1">
      <c r="A30" s="22">
        <v>27</v>
      </c>
      <c r="B30" s="26" t="s">
        <v>109</v>
      </c>
      <c r="C30" s="26" t="s">
        <v>120</v>
      </c>
      <c r="D30" s="24">
        <v>575.62</v>
      </c>
      <c r="E30" s="24">
        <v>568.77</v>
      </c>
      <c r="F30" s="25">
        <f t="shared" si="0"/>
        <v>0.98809978805461929</v>
      </c>
      <c r="G30" s="24">
        <v>97.50</v>
      </c>
      <c r="H30" s="22" t="s">
        <v>80</v>
      </c>
      <c r="I30" t="s">
        <v>85</v>
      </c>
    </row>
    <row r="31" spans="1:9" ht="18" customHeight="1">
      <c r="A31" s="22">
        <v>28</v>
      </c>
      <c r="B31" s="26" t="s">
        <v>121</v>
      </c>
      <c r="C31" s="26" t="s">
        <v>122</v>
      </c>
      <c r="D31" s="24">
        <v>245.60</v>
      </c>
      <c r="E31" s="24">
        <v>190.40</v>
      </c>
      <c r="F31" s="25">
        <f t="shared" si="0"/>
        <v>0.77524429967426711</v>
      </c>
      <c r="G31" s="24">
        <v>93.74</v>
      </c>
      <c r="H31" s="22" t="s">
        <v>80</v>
      </c>
      <c r="I31" t="s">
        <v>85</v>
      </c>
    </row>
    <row r="32" spans="1:9" ht="18" customHeight="1">
      <c r="A32" s="22">
        <v>29</v>
      </c>
      <c r="B32" s="26" t="s">
        <v>123</v>
      </c>
      <c r="C32" s="26" t="s">
        <v>124</v>
      </c>
      <c r="D32" s="24">
        <v>580</v>
      </c>
      <c r="E32" s="24">
        <v>514.07000000000005</v>
      </c>
      <c r="F32" s="25">
        <f t="shared" si="0"/>
        <v>0.88632758620689667</v>
      </c>
      <c r="G32" s="24">
        <v>88.69</v>
      </c>
      <c r="H32" s="22" t="s">
        <v>84</v>
      </c>
      <c r="I32" t="s">
        <v>85</v>
      </c>
    </row>
    <row r="33" spans="1:9" ht="27" customHeight="1">
      <c r="A33" s="22">
        <v>30</v>
      </c>
      <c r="B33" s="26" t="s">
        <v>125</v>
      </c>
      <c r="C33" s="26" t="s">
        <v>126</v>
      </c>
      <c r="D33" s="24">
        <v>337.58</v>
      </c>
      <c r="E33" s="24">
        <v>337.58</v>
      </c>
      <c r="F33" s="25">
        <f t="shared" si="0"/>
        <v>1</v>
      </c>
      <c r="G33" s="24">
        <v>92</v>
      </c>
      <c r="H33" s="22" t="s">
        <v>80</v>
      </c>
      <c r="I33" t="s">
        <v>85</v>
      </c>
    </row>
    <row r="34" spans="1:9" ht="18" customHeight="1">
      <c r="A34" s="22">
        <v>31</v>
      </c>
      <c r="B34" s="26" t="s">
        <v>30</v>
      </c>
      <c r="C34" s="26" t="s">
        <v>127</v>
      </c>
      <c r="D34" s="24">
        <v>100</v>
      </c>
      <c r="E34" s="24">
        <v>100</v>
      </c>
      <c r="F34" s="25">
        <f t="shared" si="0"/>
        <v>1</v>
      </c>
      <c r="G34" s="24">
        <v>96.30</v>
      </c>
      <c r="H34" s="22" t="s">
        <v>80</v>
      </c>
      <c r="I34" t="s">
        <v>85</v>
      </c>
    </row>
    <row r="35" spans="1:9" ht="18" customHeight="1">
      <c r="A35" s="22">
        <v>32</v>
      </c>
      <c r="B35" s="26" t="s">
        <v>128</v>
      </c>
      <c r="C35" s="26" t="s">
        <v>129</v>
      </c>
      <c r="D35" s="24">
        <v>2200</v>
      </c>
      <c r="E35" s="24">
        <v>2145.98</v>
      </c>
      <c r="F35" s="25">
        <f t="shared" si="0"/>
        <v>0.9754454545454545</v>
      </c>
      <c r="G35" s="24">
        <v>98</v>
      </c>
      <c r="H35" s="22" t="s">
        <v>80</v>
      </c>
      <c r="I35" t="s">
        <v>81</v>
      </c>
    </row>
    <row r="36" spans="1:9" ht="18" customHeight="1">
      <c r="A36" s="22">
        <v>33</v>
      </c>
      <c r="B36" s="26" t="s">
        <v>130</v>
      </c>
      <c r="C36" s="26" t="s">
        <v>129</v>
      </c>
      <c r="D36" s="24">
        <v>418</v>
      </c>
      <c r="E36" s="24">
        <v>168.024552</v>
      </c>
      <c r="F36" s="25">
        <f t="shared" si="0"/>
        <v>0.40197261244019139</v>
      </c>
      <c r="G36" s="24">
        <v>96.50</v>
      </c>
      <c r="H36" s="22" t="s">
        <v>80</v>
      </c>
      <c r="I36" t="s">
        <v>81</v>
      </c>
    </row>
    <row r="37" spans="1:9" ht="18" customHeight="1">
      <c r="A37" s="22">
        <v>34</v>
      </c>
      <c r="B37" s="26" t="s">
        <v>50</v>
      </c>
      <c r="C37" s="26" t="s">
        <v>131</v>
      </c>
      <c r="D37" s="24">
        <v>281.52</v>
      </c>
      <c r="E37" s="24">
        <v>281.50</v>
      </c>
      <c r="F37" s="25">
        <f t="shared" si="0"/>
        <v>0.99992895709008245</v>
      </c>
      <c r="G37" s="24">
        <v>95.07</v>
      </c>
      <c r="H37" s="22" t="s">
        <v>80</v>
      </c>
      <c r="I37" t="s">
        <v>81</v>
      </c>
    </row>
    <row r="38" spans="1:9" ht="18" customHeight="1">
      <c r="A38" s="22">
        <v>35</v>
      </c>
      <c r="B38" s="26" t="s">
        <v>50</v>
      </c>
      <c r="C38" s="26" t="s">
        <v>132</v>
      </c>
      <c r="D38" s="24">
        <v>72.25</v>
      </c>
      <c r="E38" s="24">
        <v>72.25</v>
      </c>
      <c r="F38" s="25">
        <f t="shared" si="0"/>
        <v>1</v>
      </c>
      <c r="G38" s="24">
        <v>92.80</v>
      </c>
      <c r="H38" s="22" t="s">
        <v>80</v>
      </c>
      <c r="I38" t="s">
        <v>81</v>
      </c>
    </row>
    <row r="39" spans="1:9" ht="27.95" customHeight="1">
      <c r="A39" s="22">
        <v>36</v>
      </c>
      <c r="B39" s="26" t="s">
        <v>53</v>
      </c>
      <c r="C39" s="26" t="s">
        <v>133</v>
      </c>
      <c r="D39" s="24">
        <v>395</v>
      </c>
      <c r="E39" s="24">
        <v>242.79</v>
      </c>
      <c r="F39" s="25">
        <f t="shared" si="0"/>
        <v>0.6146582278481012</v>
      </c>
      <c r="G39" s="24">
        <v>94.11</v>
      </c>
      <c r="H39" s="22" t="s">
        <v>80</v>
      </c>
      <c r="I39" t="s">
        <v>85</v>
      </c>
    </row>
    <row r="40" spans="1:9" ht="18" customHeight="1">
      <c r="A40" s="22">
        <v>37</v>
      </c>
      <c r="B40" s="26" t="s">
        <v>53</v>
      </c>
      <c r="C40" s="26" t="s">
        <v>134</v>
      </c>
      <c r="D40" s="24">
        <v>70</v>
      </c>
      <c r="E40" s="24">
        <v>65.17</v>
      </c>
      <c r="F40" s="25">
        <f t="shared" si="0"/>
        <v>0.93100000000000005</v>
      </c>
      <c r="G40" s="24">
        <v>99</v>
      </c>
      <c r="H40" s="22" t="s">
        <v>80</v>
      </c>
      <c r="I40" t="s">
        <v>85</v>
      </c>
    </row>
    <row r="41" spans="1:9" ht="18" customHeight="1">
      <c r="A41" s="22">
        <v>38</v>
      </c>
      <c r="B41" s="26" t="s">
        <v>46</v>
      </c>
      <c r="C41" s="26" t="s">
        <v>135</v>
      </c>
      <c r="D41" s="24">
        <v>4817.0969999999998</v>
      </c>
      <c r="E41" s="24">
        <v>4817.0280000000002</v>
      </c>
      <c r="F41" s="25">
        <f t="shared" si="0"/>
        <v>0.99998567602022559</v>
      </c>
      <c r="G41" s="24">
        <v>98</v>
      </c>
      <c r="H41" s="22" t="s">
        <v>80</v>
      </c>
      <c r="I41" t="s">
        <v>85</v>
      </c>
    </row>
    <row r="42" spans="1:9" ht="18" customHeight="1">
      <c r="A42" s="22">
        <v>39</v>
      </c>
      <c r="B42" s="26" t="s">
        <v>136</v>
      </c>
      <c r="C42" s="26" t="s">
        <v>137</v>
      </c>
      <c r="D42" s="24">
        <v>840</v>
      </c>
      <c r="E42" s="24">
        <v>840</v>
      </c>
      <c r="F42" s="25">
        <f t="shared" si="0"/>
        <v>1</v>
      </c>
      <c r="G42" s="24">
        <v>98</v>
      </c>
      <c r="H42" s="22" t="s">
        <v>80</v>
      </c>
      <c r="I42" t="s">
        <v>85</v>
      </c>
    </row>
    <row r="43" spans="1:9" ht="18" customHeight="1">
      <c r="A43" s="22">
        <v>40</v>
      </c>
      <c r="B43" s="26" t="s">
        <v>138</v>
      </c>
      <c r="C43" s="26" t="s">
        <v>139</v>
      </c>
      <c r="D43" s="24">
        <v>3000</v>
      </c>
      <c r="E43" s="24">
        <v>2774.4020820000001</v>
      </c>
      <c r="F43" s="25">
        <f t="shared" si="0"/>
        <v>0.92480069399999998</v>
      </c>
      <c r="G43" s="24">
        <v>99.50</v>
      </c>
      <c r="H43" s="22" t="s">
        <v>80</v>
      </c>
      <c r="I43" t="s">
        <v>81</v>
      </c>
    </row>
    <row r="44" spans="1:9" ht="18" customHeight="1">
      <c r="A44" s="22">
        <v>41</v>
      </c>
      <c r="B44" s="26" t="s">
        <v>140</v>
      </c>
      <c r="C44" s="26" t="s">
        <v>94</v>
      </c>
      <c r="D44" s="24">
        <v>9069.4699999999993</v>
      </c>
      <c r="E44" s="24">
        <v>8703.99</v>
      </c>
      <c r="F44" s="25">
        <f t="shared" si="0"/>
        <v>0.95970216561717503</v>
      </c>
      <c r="G44" s="24">
        <v>87.33</v>
      </c>
      <c r="H44" s="22" t="s">
        <v>84</v>
      </c>
      <c r="I44" t="s">
        <v>85</v>
      </c>
    </row>
    <row r="45" spans="1:9" ht="18" customHeight="1">
      <c r="A45" s="27"/>
      <c r="B45" s="44" t="s">
        <v>141</v>
      </c>
      <c r="C45" s="44"/>
      <c r="D45" s="28">
        <f>SUM(D4:D44)</f>
        <v>87092.779999999999</v>
      </c>
      <c r="E45" s="28">
        <f>SUM(E4:E44)</f>
        <v>71824.024634000016</v>
      </c>
      <c r="F45" s="29">
        <f t="shared" si="0"/>
        <v>0.82468402815939523</v>
      </c>
      <c r="G45" s="28">
        <f>AVERAGE(G4:G44)</f>
        <v>95.420999999999992</v>
      </c>
      <c r="H45" s="27"/>
    </row>
  </sheetData>
  <autoFilter ref="A3:I45"/>
  <mergeCells count="3">
    <mergeCell ref="A1:H1"/>
    <mergeCell ref="G2:H2"/>
    <mergeCell ref="B45:C45"/>
  </mergeCells>
  <printOptions horizontalCentered="1"/>
  <pageMargins left="0.751388888888889" right="0.751388888888889" top="0.826388888888889" bottom="0.944444444444444" header="0.5" footer="0.5"/>
  <pageSetup orientation="landscape"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"/>
  <sheetViews>
    <sheetView zoomScale="115" zoomScaleNormal="115" workbookViewId="0" topLeftCell="A1">
      <selection pane="topLeft" activeCell="M19" sqref="M19"/>
    </sheetView>
  </sheetViews>
  <sheetFormatPr defaultColWidth="9.005" defaultRowHeight="13.5"/>
  <cols>
    <col min="1" max="1" width="7.125" customWidth="1"/>
    <col min="2" max="2" width="28.5" customWidth="1"/>
    <col min="3" max="3" width="19.375" customWidth="1"/>
    <col min="4" max="4" width="22.375" customWidth="1"/>
    <col min="5" max="5" width="18.75" customWidth="1"/>
    <col min="6" max="6" width="14.5" customWidth="1"/>
    <col min="7" max="7" width="18.5" customWidth="1"/>
  </cols>
  <sheetData>
    <row r="1" spans="1:7" ht="33" customHeight="1">
      <c r="A1" s="45" t="s">
        <v>142</v>
      </c>
      <c r="B1" s="45"/>
      <c r="C1" s="45"/>
      <c r="D1" s="45"/>
      <c r="E1" s="45"/>
      <c r="F1" s="45"/>
      <c r="G1" s="45"/>
    </row>
    <row r="2" spans="1:7" ht="15.95" customHeight="1">
      <c r="A2" s="1"/>
      <c r="B2" s="1"/>
      <c r="C2" s="1"/>
      <c r="D2" s="1"/>
      <c r="E2" s="2"/>
      <c r="F2" s="43" t="s">
        <v>58</v>
      </c>
      <c r="G2" s="43"/>
    </row>
    <row r="3" spans="1:7" ht="26.1" customHeight="1">
      <c r="A3" s="3" t="s">
        <v>1</v>
      </c>
      <c r="B3" s="3" t="s">
        <v>143</v>
      </c>
      <c r="C3" s="4" t="s">
        <v>144</v>
      </c>
      <c r="D3" s="5" t="s">
        <v>75</v>
      </c>
      <c r="E3" s="5" t="s">
        <v>76</v>
      </c>
      <c r="F3" s="5" t="s">
        <v>77</v>
      </c>
      <c r="G3" s="5" t="s">
        <v>7</v>
      </c>
    </row>
    <row r="4" spans="1:7" ht="26.1" customHeight="1">
      <c r="A4" s="6">
        <v>42</v>
      </c>
      <c r="B4" s="7" t="s">
        <v>145</v>
      </c>
      <c r="C4" s="8">
        <v>886.07270000000005</v>
      </c>
      <c r="D4" s="9">
        <v>872.75289999999995</v>
      </c>
      <c r="E4" s="10">
        <f t="shared" si="0" ref="E4:E17">D4/C4</f>
        <v>0.98496759915975285</v>
      </c>
      <c r="F4" s="11">
        <v>96</v>
      </c>
      <c r="G4" s="12" t="s">
        <v>80</v>
      </c>
    </row>
    <row r="5" spans="1:7" ht="27.95" customHeight="1">
      <c r="A5" s="6">
        <v>43</v>
      </c>
      <c r="B5" s="13" t="s">
        <v>146</v>
      </c>
      <c r="C5" s="9">
        <v>1236.7984530000001</v>
      </c>
      <c r="D5" s="9">
        <v>1206.686737</v>
      </c>
      <c r="E5" s="10">
        <f t="shared" si="0"/>
        <v>0.97565349800773071</v>
      </c>
      <c r="F5" s="11">
        <v>96.30</v>
      </c>
      <c r="G5" s="12" t="s">
        <v>80</v>
      </c>
    </row>
    <row r="6" spans="1:7" ht="26.1" customHeight="1">
      <c r="A6" s="6">
        <v>44</v>
      </c>
      <c r="B6" s="7" t="s">
        <v>123</v>
      </c>
      <c r="C6" s="9">
        <v>1671.13</v>
      </c>
      <c r="D6" s="9">
        <v>1630.33</v>
      </c>
      <c r="E6" s="10">
        <f t="shared" si="0"/>
        <v>0.97558538234607706</v>
      </c>
      <c r="F6" s="11">
        <v>97</v>
      </c>
      <c r="G6" s="12" t="s">
        <v>80</v>
      </c>
    </row>
    <row r="7" spans="1:7" ht="26.1" customHeight="1">
      <c r="A7" s="6">
        <v>45</v>
      </c>
      <c r="B7" s="7" t="s">
        <v>147</v>
      </c>
      <c r="C7" s="9">
        <v>559.82268199999999</v>
      </c>
      <c r="D7" s="9">
        <v>513.16195600000003</v>
      </c>
      <c r="E7" s="10">
        <f t="shared" si="0"/>
        <v>0.91665088339525347</v>
      </c>
      <c r="F7" s="11">
        <v>99</v>
      </c>
      <c r="G7" s="12" t="s">
        <v>80</v>
      </c>
    </row>
    <row r="8" spans="1:7" ht="26.1" customHeight="1">
      <c r="A8" s="6">
        <v>46</v>
      </c>
      <c r="B8" s="7" t="s">
        <v>148</v>
      </c>
      <c r="C8" s="9">
        <v>4754.572228</v>
      </c>
      <c r="D8" s="9">
        <v>4447.7540419999996</v>
      </c>
      <c r="E8" s="10">
        <f t="shared" si="0"/>
        <v>0.93546881374666535</v>
      </c>
      <c r="F8" s="11">
        <v>97</v>
      </c>
      <c r="G8" s="12" t="s">
        <v>80</v>
      </c>
    </row>
    <row r="9" spans="1:7" ht="26.1" customHeight="1">
      <c r="A9" s="6">
        <v>47</v>
      </c>
      <c r="B9" s="7" t="s">
        <v>128</v>
      </c>
      <c r="C9" s="9">
        <v>24142.94</v>
      </c>
      <c r="D9" s="9">
        <v>23460.86</v>
      </c>
      <c r="E9" s="10">
        <f t="shared" si="0"/>
        <v>0.97174826263909875</v>
      </c>
      <c r="F9" s="11">
        <v>94</v>
      </c>
      <c r="G9" s="12" t="s">
        <v>80</v>
      </c>
    </row>
    <row r="10" spans="1:7" ht="26.1" customHeight="1">
      <c r="A10" s="6">
        <v>48</v>
      </c>
      <c r="B10" s="7" t="s">
        <v>130</v>
      </c>
      <c r="C10" s="9">
        <v>4048.2647590000001</v>
      </c>
      <c r="D10" s="9">
        <v>3488.40328</v>
      </c>
      <c r="E10" s="10">
        <f t="shared" si="0"/>
        <v>0.86170334394376502</v>
      </c>
      <c r="F10" s="11">
        <v>90</v>
      </c>
      <c r="G10" s="12" t="s">
        <v>80</v>
      </c>
    </row>
    <row r="11" spans="1:7" ht="26.1" customHeight="1">
      <c r="A11" s="6">
        <v>49</v>
      </c>
      <c r="B11" s="7" t="s">
        <v>125</v>
      </c>
      <c r="C11" s="9">
        <v>5728.0781420000003</v>
      </c>
      <c r="D11" s="9">
        <v>5688.2204760000004</v>
      </c>
      <c r="E11" s="10">
        <f t="shared" si="0"/>
        <v>0.99304170351522414</v>
      </c>
      <c r="F11" s="11">
        <v>96</v>
      </c>
      <c r="G11" s="12" t="s">
        <v>80</v>
      </c>
    </row>
    <row r="12" spans="1:7" ht="26.1" customHeight="1">
      <c r="A12" s="6">
        <v>50</v>
      </c>
      <c r="B12" s="7" t="s">
        <v>149</v>
      </c>
      <c r="C12" s="9">
        <v>1627.937079</v>
      </c>
      <c r="D12" s="9">
        <v>1579.5458389999999</v>
      </c>
      <c r="E12" s="10">
        <f t="shared" si="0"/>
        <v>0.97027450223707312</v>
      </c>
      <c r="F12" s="11">
        <v>91</v>
      </c>
      <c r="G12" s="12" t="s">
        <v>80</v>
      </c>
    </row>
    <row r="13" spans="1:7" ht="26.1" customHeight="1">
      <c r="A13" s="6">
        <v>51</v>
      </c>
      <c r="B13" s="7" t="s">
        <v>150</v>
      </c>
      <c r="C13" s="9">
        <v>823.57</v>
      </c>
      <c r="D13" s="9">
        <v>743.21</v>
      </c>
      <c r="E13" s="10">
        <f t="shared" si="0"/>
        <v>0.90242480906298184</v>
      </c>
      <c r="F13" s="11">
        <v>95</v>
      </c>
      <c r="G13" s="12" t="s">
        <v>80</v>
      </c>
    </row>
    <row r="14" spans="1:7" ht="26.1" customHeight="1">
      <c r="A14" s="6">
        <v>52</v>
      </c>
      <c r="B14" s="7" t="s">
        <v>151</v>
      </c>
      <c r="C14" s="9">
        <v>5264.72</v>
      </c>
      <c r="D14" s="9">
        <v>3887.52</v>
      </c>
      <c r="E14" s="10">
        <f t="shared" si="0"/>
        <v>0.73840964001884235</v>
      </c>
      <c r="F14" s="11">
        <v>90</v>
      </c>
      <c r="G14" s="12" t="s">
        <v>80</v>
      </c>
    </row>
    <row r="15" spans="1:7" ht="26.1" customHeight="1">
      <c r="A15" s="6">
        <v>53</v>
      </c>
      <c r="B15" s="7" t="s">
        <v>152</v>
      </c>
      <c r="C15" s="9">
        <v>15711.50</v>
      </c>
      <c r="D15" s="9">
        <v>11377.74</v>
      </c>
      <c r="E15" s="10">
        <f t="shared" si="0"/>
        <v>0.72416637494828628</v>
      </c>
      <c r="F15" s="11">
        <v>92.50</v>
      </c>
      <c r="G15" s="12" t="s">
        <v>80</v>
      </c>
    </row>
    <row r="16" spans="1:7" ht="26.1" customHeight="1">
      <c r="A16" s="6">
        <v>54</v>
      </c>
      <c r="B16" t="s">
        <v>153</v>
      </c>
      <c r="C16" s="9">
        <v>5650.01</v>
      </c>
      <c r="D16" s="9">
        <v>4531.71</v>
      </c>
      <c r="E16" s="10">
        <f t="shared" si="0"/>
        <v>0.8020711467767313</v>
      </c>
      <c r="F16" s="11">
        <v>93</v>
      </c>
      <c r="G16" s="12" t="s">
        <v>80</v>
      </c>
    </row>
    <row r="17" spans="1:7" ht="26.1" customHeight="1">
      <c r="A17" s="14"/>
      <c r="B17" s="15" t="s">
        <v>141</v>
      </c>
      <c r="C17" s="16">
        <f>SUM(C4:C16)</f>
        <v>72105.41604299999</v>
      </c>
      <c r="D17" s="16">
        <f>SUM(D4:D16)</f>
        <v>63427.895229999995</v>
      </c>
      <c r="E17" s="17">
        <f t="shared" si="0"/>
        <v>0.87965507600947523</v>
      </c>
      <c r="F17" s="18">
        <f>AVERAGE(F4:F16)</f>
        <v>94.369230769230754</v>
      </c>
      <c r="G17" s="14"/>
    </row>
  </sheetData>
  <mergeCells count="2">
    <mergeCell ref="A1:G1"/>
    <mergeCell ref="F2:G2"/>
  </mergeCells>
  <pageMargins left="0.75" right="0.75" top="1" bottom="1" header="0.5" footer="0.5"/>
  <pageSetup orientation="landscape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单位整体（表一）</vt:lpstr>
      <vt:lpstr>重点项目支出（表一）</vt:lpstr>
      <vt:lpstr>单位整体支出（表二）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Windows User</cp:lastModifiedBy>
  <dcterms:created xsi:type="dcterms:W3CDTF">2021-04-14T07:18:00Z</dcterms:created>
  <dcterms:modified xsi:type="dcterms:W3CDTF">2025-01-22T03:04:33Z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A0D0A77A8DF4423886150042762E6B44</vt:lpwstr>
  </property>
  <property fmtid="{D5CDD505-2E9C-101B-9397-08002B2CF9AE}" pid="3" name="KSOProductBuildVer">
    <vt:lpwstr>2052-12.1.0.19770</vt:lpwstr>
  </property>
</Properties>
</file>