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<sst xmlns="http://schemas.openxmlformats.org/spreadsheetml/2006/main" count="53" uniqueCount="29">
  <si>
    <t>2024年淮南市“三公经费”和会议费支出情况统计表</t>
  </si>
  <si>
    <t>填报单位：三觉镇</t>
  </si>
  <si>
    <t>填报日期：2024年10月30日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</si>
  <si>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</si>
  <si>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</si>
  <si>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</si>
  <si>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</si>
  <si>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</si>
  <si>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</si>
  <si>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</si>
  <si>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</si>
  <si>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</si>
  <si>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</si>
  <si>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</si>
  <si>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</si>
  <si>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</si>
  <si>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</si>
  <si>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</si>
  <si>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</si>
  <si>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</si>
  <si>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</si>
  <si>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</si>
  <si>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</si>
  <si>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family val="3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</si>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</sst>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b/>
      <sz val="14"/>
      <name val="楷体_GB2312"/>
      <family val="3"/>
      <charset val="134"/>
    </font>
    <font>
      <b/>
      <sz val="14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仿宋_GB2312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5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workbookViewId="0">
      <selection activeCell="A1" sqref="$A1:$XFD1048576"/>
    </sheetView>
  </sheetViews>
  <sheetFormatPr defaultColWidth="8.8" defaultRowHeight="18.75"/>
  <cols>
    <col min="1" max="1" width="8.875" style="1" customWidth="1"/>
    <col min="2" max="2" width="6.15833333333333" style="1" customWidth="1"/>
    <col min="3" max="3" width="6.125" style="1" customWidth="1"/>
    <col min="4" max="4" width="6.84166666666667" style="1" customWidth="1"/>
    <col min="5" max="5" width="8.875" style="1" customWidth="1"/>
    <col min="6" max="6" width="9.875" style="1" customWidth="1"/>
    <col min="7" max="7" width="12.25" style="1" customWidth="1"/>
    <col min="8" max="8" width="9.875" style="2" customWidth="1"/>
    <col min="9" max="9" width="8.75" style="2" customWidth="1"/>
    <col min="10" max="10" width="9.875" style="2" customWidth="1"/>
    <col min="11" max="11" width="2.325" style="1" customWidth="1"/>
    <col min="12" max="12" width="9.875" style="2" hidden="1" customWidth="1"/>
    <col min="13" max="13" width="5.13333333333333" style="2" customWidth="1"/>
    <col min="14" max="14" width="9.875" style="2" customWidth="1"/>
    <col min="15" max="15" width="7.625" style="1" customWidth="1"/>
    <col min="16" max="16" width="9.875" style="2" customWidth="1"/>
    <col min="17" max="17" width="8.75" style="2" customWidth="1"/>
    <col min="18" max="18" width="15.5583333333333" style="2" customWidth="1"/>
    <col min="19" max="19" width="11.5" style="2" customWidth="1"/>
    <col min="20" max="20" width="9.875" style="2" customWidth="1"/>
    <col min="21" max="21" width="8.75" style="2" customWidth="1"/>
    <col min="22" max="22" width="9.875" style="2" customWidth="1"/>
    <col min="23" max="23" width="11.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32" width="9" style="1"/>
    <col min="33" max="16384" width="8.8" style="1"/>
  </cols>
  <sheetData>
    <row r="1" s="1" customFormat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2"/>
    </row>
    <row r="2" s="1" customFormat="1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7">
        <v>45595</v>
      </c>
      <c r="M2" s="38"/>
      <c r="N2" s="38"/>
      <c r="O2" s="3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2"/>
    </row>
    <row r="3" s="1" customFormat="1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="1" customFormat="1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39" t="s">
        <v>7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53"/>
    </row>
    <row r="5" s="1" customFormat="1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39" t="s">
        <v>10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53"/>
    </row>
    <row r="6" s="1" customFormat="1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1"/>
      <c r="K6" s="42"/>
      <c r="L6" s="42"/>
      <c r="M6" s="43"/>
      <c r="N6" s="41"/>
      <c r="O6" s="42"/>
      <c r="P6" s="42"/>
      <c r="Q6" s="43"/>
      <c r="R6" s="47" t="s">
        <v>11</v>
      </c>
      <c r="S6" s="48"/>
      <c r="T6" s="48"/>
      <c r="U6" s="49"/>
      <c r="V6" s="47" t="s">
        <v>12</v>
      </c>
      <c r="W6" s="48"/>
      <c r="X6" s="48"/>
      <c r="Y6" s="49"/>
      <c r="Z6" s="47" t="s">
        <v>13</v>
      </c>
      <c r="AA6" s="48"/>
      <c r="AB6" s="48"/>
      <c r="AC6" s="49"/>
    </row>
    <row r="7" s="1" customFormat="1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="1" customFormat="1" ht="57" customHeight="1" spans="1:29">
      <c r="A8" s="20" t="s">
        <v>18</v>
      </c>
      <c r="B8" s="21">
        <v>5</v>
      </c>
      <c r="C8" s="21">
        <v>0.6</v>
      </c>
      <c r="D8" s="21"/>
      <c r="E8" s="22" t="e">
        <f t="shared" ref="E8:E11" si="0">C8/D8*100-100</f>
        <v>#DIV/0!</v>
      </c>
      <c r="F8" s="23">
        <v>37.91</v>
      </c>
      <c r="G8" s="23">
        <v>25.4</v>
      </c>
      <c r="H8" s="23">
        <v>21.67</v>
      </c>
      <c r="I8" s="22">
        <f t="shared" ref="I8:I11" si="1">G8/H8*100-100</f>
        <v>17.2127365020766</v>
      </c>
      <c r="J8" s="44"/>
      <c r="K8" s="44"/>
      <c r="L8" s="44"/>
      <c r="M8" s="22" t="e">
        <f t="shared" ref="M8:M11" si="2">K8/L8*100-100</f>
        <v>#DIV/0!</v>
      </c>
      <c r="N8" s="44">
        <v>21.66</v>
      </c>
      <c r="O8" s="44">
        <v>12.9</v>
      </c>
      <c r="P8" s="44">
        <v>9.71</v>
      </c>
      <c r="Q8" s="22">
        <f t="shared" ref="Q8:Q11" si="3">O8/P8*100-100</f>
        <v>32.8527291452111</v>
      </c>
      <c r="R8" s="45">
        <v>16.25</v>
      </c>
      <c r="S8" s="45">
        <v>12.5</v>
      </c>
      <c r="T8" s="45">
        <v>11.96</v>
      </c>
      <c r="U8" s="50">
        <f t="shared" ref="U8:U11" si="4">S8/T8*100-100</f>
        <v>4.51505016722406</v>
      </c>
      <c r="V8" s="44">
        <v>16.25</v>
      </c>
      <c r="W8" s="44">
        <v>12.5</v>
      </c>
      <c r="X8" s="44">
        <v>11.96</v>
      </c>
      <c r="Y8" s="50">
        <f t="shared" ref="Y8:Y11" si="5">W8/X8*100-100</f>
        <v>4.51505016722406</v>
      </c>
      <c r="Z8" s="44">
        <v>0</v>
      </c>
      <c r="AA8" s="44">
        <v>0</v>
      </c>
      <c r="AB8" s="44">
        <v>0</v>
      </c>
      <c r="AC8" s="50" t="e">
        <f t="shared" ref="AC8:AC11" si="6">AA8/AB8*100-100</f>
        <v>#DIV/0!</v>
      </c>
    </row>
    <row r="9" s="1" customFormat="1" ht="57" customHeight="1" spans="1:29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4"/>
      <c r="K9" s="44"/>
      <c r="L9" s="44"/>
      <c r="M9" s="22" t="e">
        <f t="shared" si="2"/>
        <v>#DIV/0!</v>
      </c>
      <c r="N9" s="44"/>
      <c r="O9" s="44"/>
      <c r="P9" s="44"/>
      <c r="Q9" s="22" t="e">
        <f t="shared" si="3"/>
        <v>#DIV/0!</v>
      </c>
      <c r="R9" s="45">
        <f t="shared" ref="R9:T9" si="7">V9+Z9</f>
        <v>0</v>
      </c>
      <c r="S9" s="45">
        <f t="shared" si="7"/>
        <v>0</v>
      </c>
      <c r="T9" s="45">
        <f t="shared" si="7"/>
        <v>0</v>
      </c>
      <c r="U9" s="50" t="e">
        <f t="shared" si="4"/>
        <v>#DIV/0!</v>
      </c>
      <c r="V9" s="44"/>
      <c r="W9" s="44"/>
      <c r="X9" s="44"/>
      <c r="Y9" s="50" t="e">
        <f t="shared" si="5"/>
        <v>#DIV/0!</v>
      </c>
      <c r="Z9" s="44"/>
      <c r="AA9" s="44"/>
      <c r="AB9" s="44"/>
      <c r="AC9" s="50" t="e">
        <f t="shared" si="6"/>
        <v>#DIV/0!</v>
      </c>
    </row>
    <row r="10" s="1" customFormat="1" ht="57.75" customHeight="1" spans="1:29">
      <c r="A10" s="20" t="s">
        <v>21</v>
      </c>
      <c r="B10" s="24"/>
      <c r="C10" s="24"/>
      <c r="D10" s="24"/>
      <c r="E10" s="22" t="e">
        <f t="shared" si="0"/>
        <v>#DIV/0!</v>
      </c>
      <c r="F10" s="23">
        <f t="shared" ref="F10:H10" si="8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4"/>
      <c r="K10" s="24"/>
      <c r="L10" s="24"/>
      <c r="M10" s="22" t="e">
        <f t="shared" si="2"/>
        <v>#DIV/0!</v>
      </c>
      <c r="N10" s="24"/>
      <c r="O10" s="24"/>
      <c r="P10" s="24"/>
      <c r="Q10" s="22" t="e">
        <f t="shared" si="3"/>
        <v>#DIV/0!</v>
      </c>
      <c r="R10" s="45">
        <f t="shared" ref="R10:T10" si="9">V10+Z10</f>
        <v>0</v>
      </c>
      <c r="S10" s="45">
        <f t="shared" si="9"/>
        <v>0</v>
      </c>
      <c r="T10" s="45">
        <f t="shared" si="9"/>
        <v>0</v>
      </c>
      <c r="U10" s="50" t="e">
        <f t="shared" si="4"/>
        <v>#DIV/0!</v>
      </c>
      <c r="V10" s="24"/>
      <c r="W10" s="24"/>
      <c r="X10" s="24"/>
      <c r="Y10" s="50" t="e">
        <f t="shared" si="5"/>
        <v>#DIV/0!</v>
      </c>
      <c r="Z10" s="24"/>
      <c r="AA10" s="24"/>
      <c r="AB10" s="24"/>
      <c r="AC10" s="50" t="e">
        <f t="shared" si="6"/>
        <v>#DIV/0!</v>
      </c>
    </row>
    <row r="11" s="1" customFormat="1" ht="66" customHeight="1" spans="1:29">
      <c r="A11" s="25" t="s">
        <v>22</v>
      </c>
      <c r="B11" s="26">
        <f t="shared" ref="B11:H11" si="10">B8+B9+B10</f>
        <v>5</v>
      </c>
      <c r="C11" s="26">
        <f t="shared" si="10"/>
        <v>0.6</v>
      </c>
      <c r="D11" s="26">
        <f t="shared" si="10"/>
        <v>0</v>
      </c>
      <c r="E11" s="22" t="e">
        <f t="shared" si="0"/>
        <v>#DIV/0!</v>
      </c>
      <c r="F11" s="27">
        <f t="shared" si="10"/>
        <v>37.91</v>
      </c>
      <c r="G11" s="27">
        <f t="shared" si="10"/>
        <v>25.4</v>
      </c>
      <c r="H11" s="27" t="e">
        <f t="shared" si="10"/>
        <v>#VALUE!</v>
      </c>
      <c r="I11" s="22" t="e">
        <f t="shared" si="1"/>
        <v>#VALUE!</v>
      </c>
      <c r="J11" s="45">
        <f t="shared" ref="J11:L11" si="11">J8+J9+J10</f>
        <v>0</v>
      </c>
      <c r="K11" s="45">
        <f t="shared" si="11"/>
        <v>0</v>
      </c>
      <c r="L11" s="45">
        <f t="shared" si="11"/>
        <v>0</v>
      </c>
      <c r="M11" s="22" t="e">
        <f t="shared" si="2"/>
        <v>#DIV/0!</v>
      </c>
      <c r="N11" s="26">
        <f t="shared" ref="N11:P11" si="12">N8+N9+N10</f>
        <v>21.66</v>
      </c>
      <c r="O11" s="26">
        <f t="shared" si="12"/>
        <v>12.9</v>
      </c>
      <c r="P11" s="26">
        <f t="shared" si="12"/>
        <v>9.71</v>
      </c>
      <c r="Q11" s="22">
        <f t="shared" si="3"/>
        <v>32.8527291452111</v>
      </c>
      <c r="R11" s="45">
        <f t="shared" ref="R11:T11" si="13">R8+R9+R10</f>
        <v>16.25</v>
      </c>
      <c r="S11" s="45">
        <f t="shared" si="13"/>
        <v>12.5</v>
      </c>
      <c r="T11" s="45">
        <f t="shared" si="13"/>
        <v>11.96</v>
      </c>
      <c r="U11" s="50">
        <f t="shared" si="4"/>
        <v>4.51505016722406</v>
      </c>
      <c r="V11" s="26">
        <f t="shared" ref="V11:X11" si="14">V8+V9+V10</f>
        <v>16.25</v>
      </c>
      <c r="W11" s="26">
        <f t="shared" si="14"/>
        <v>12.5</v>
      </c>
      <c r="X11" s="26">
        <f t="shared" si="14"/>
        <v>11.96</v>
      </c>
      <c r="Y11" s="50">
        <f t="shared" si="5"/>
        <v>4.51505016722406</v>
      </c>
      <c r="Z11" s="26">
        <f t="shared" ref="Z11:AB11" si="15">Z8+Z9+Z10</f>
        <v>0</v>
      </c>
      <c r="AA11" s="26">
        <f t="shared" si="15"/>
        <v>0</v>
      </c>
      <c r="AB11" s="26">
        <f t="shared" si="15"/>
        <v>0</v>
      </c>
      <c r="AC11" s="50" t="e">
        <f t="shared" si="6"/>
        <v>#DIV/0!</v>
      </c>
    </row>
    <row r="12" s="1" customFormat="1" ht="20.25" customHeight="1" spans="1:29">
      <c r="A12" s="28"/>
      <c r="B12" s="29"/>
      <c r="C12" s="29"/>
      <c r="D12" s="29"/>
      <c r="E12" s="30"/>
      <c r="F12" s="31"/>
      <c r="G12" s="31"/>
      <c r="H12" s="31"/>
      <c r="I12" s="30"/>
      <c r="J12" s="46"/>
      <c r="K12" s="46"/>
      <c r="L12" s="46"/>
      <c r="M12" s="30"/>
      <c r="N12" s="29"/>
      <c r="O12" s="29"/>
      <c r="P12" s="29"/>
      <c r="Q12" s="30"/>
      <c r="R12" s="46"/>
      <c r="S12" s="46"/>
      <c r="T12" s="46"/>
      <c r="U12" s="51"/>
      <c r="V12" s="29"/>
      <c r="W12" s="29"/>
      <c r="X12" s="29"/>
      <c r="Y12" s="51"/>
      <c r="Z12" s="29"/>
      <c r="AA12" s="29"/>
      <c r="AB12" s="29"/>
      <c r="AC12" s="51"/>
    </row>
    <row r="13" s="1" customFormat="1" ht="24.95" customHeight="1" spans="1:29">
      <c r="A13" s="32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="1" customFormat="1" ht="24.95" customHeight="1" spans="1:29">
      <c r="A14" s="32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="1" customFormat="1" ht="24.95" customHeight="1" spans="1:29">
      <c r="A15" s="33" t="s">
        <v>25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="1" customFormat="1" ht="24.95" customHeight="1" spans="1:29">
      <c r="A16" s="33" t="s">
        <v>26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="1" customFormat="1" ht="24.95" customHeight="1" spans="1:29">
      <c r="A17" s="33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="1" customFormat="1" ht="24.95" customHeight="1" spans="1:29">
      <c r="A18" s="33" t="s">
        <v>28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="1" customFormat="1" ht="24.95" customHeight="1" spans="1:29">
      <c r="A19" s="34"/>
      <c r="B19" s="35"/>
      <c r="C19" s="35"/>
      <c r="D19" s="35"/>
      <c r="E19" s="35"/>
      <c r="F19" s="35"/>
      <c r="G19" s="35"/>
      <c r="H19" s="36"/>
      <c r="I19" s="36"/>
      <c r="J19" s="36"/>
      <c r="K19" s="35"/>
      <c r="L19" s="36"/>
      <c r="M19" s="36"/>
      <c r="N19" s="36"/>
      <c r="O19" s="35"/>
      <c r="P19" s="36"/>
      <c r="Q19" s="36"/>
      <c r="R19" s="36"/>
      <c r="S19" s="36"/>
      <c r="T19" s="36"/>
      <c r="U19" s="36"/>
      <c r="V19" s="36"/>
      <c r="W19" s="35"/>
      <c r="X19" s="36"/>
      <c r="Y19" s="36"/>
      <c r="Z19" s="36"/>
      <c r="AA19" s="35"/>
      <c r="AB19" s="36"/>
      <c r="AC19" s="35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WPS_1678776252</cp:lastModifiedBy>
  <dcterms:created xsi:type="dcterms:W3CDTF">2024-11-07T01:49:44Z</dcterms:created>
  <dcterms:modified xsi:type="dcterms:W3CDTF">2024-11-07T01:51:15Z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CEBC4B3B28DC4B20B1EAD7FA6189C9D4_11</vt:lpwstr>
  </property>
  <property fmtid="{D5CDD505-2E9C-101B-9397-08002B2CF9AE}" pid="3" name="KSOProductBuildVer">
    <vt:lpwstr>2052-12.1.0.18608</vt:lpwstr>
  </property>
</Properties>
</file>