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汇总表" sheetId="1" r:id="rId1"/>
  </sheets>
  <definedNames>
    <definedName name="_xlnm._FilterDatabase" localSheetId="0" hidden="1">资金汇总表!$A$3:$I$29</definedName>
  </definedNames>
  <calcPr calcId="144525"/>
</workbook>
</file>

<file path=xl/sharedStrings.xml><?xml version="1.0" encoding="utf-8"?>
<sst xmlns="http://schemas.openxmlformats.org/spreadsheetml/2006/main" count="37" uniqueCount="37">
  <si>
    <t>2024年4月寿县低收入老年人养老服务补贴汇总表</t>
  </si>
  <si>
    <t>单位：人、元</t>
  </si>
  <si>
    <t>序号</t>
  </si>
  <si>
    <t>乡镇名称</t>
  </si>
  <si>
    <t>3月人数</t>
  </si>
  <si>
    <t>取消人数</t>
  </si>
  <si>
    <t>新增人数</t>
  </si>
  <si>
    <t>本月人数</t>
  </si>
  <si>
    <t>补贴标准</t>
  </si>
  <si>
    <t>本月资金</t>
  </si>
  <si>
    <t>安丰塘镇</t>
  </si>
  <si>
    <t>安丰镇</t>
  </si>
  <si>
    <t>八公山乡</t>
  </si>
  <si>
    <t>板桥镇</t>
  </si>
  <si>
    <t>保义镇</t>
  </si>
  <si>
    <t>茶庵镇</t>
  </si>
  <si>
    <t>、</t>
  </si>
  <si>
    <t>大顺镇</t>
  </si>
  <si>
    <t>丰庄镇</t>
  </si>
  <si>
    <t>涧沟镇</t>
  </si>
  <si>
    <t>刘岗镇</t>
  </si>
  <si>
    <t>三觉镇</t>
  </si>
  <si>
    <t>寿春镇</t>
  </si>
  <si>
    <t>双庙集镇</t>
  </si>
  <si>
    <t>双桥镇</t>
  </si>
  <si>
    <t>陶店回族乡</t>
  </si>
  <si>
    <t>瓦埠镇</t>
  </si>
  <si>
    <t>小甸镇</t>
  </si>
  <si>
    <t>炎刘镇</t>
  </si>
  <si>
    <t>堰口镇</t>
  </si>
  <si>
    <t>窑口镇</t>
  </si>
  <si>
    <t>隐贤镇</t>
  </si>
  <si>
    <t>迎河镇</t>
  </si>
  <si>
    <t>张李乡</t>
  </si>
  <si>
    <t>正阳关镇</t>
  </si>
  <si>
    <t>众兴镇</t>
  </si>
  <si>
    <t>合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</si>
</sst>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0" fillId="0" borderId="1" xfId="1" applyFont="1" applyFill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49" fontId="2" fillId="0" borderId="2" xfId="19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0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left" vertical="center"/>
    </xf>
    <xf numFmtId="0" fontId="0" fillId="2" borderId="2" xfId="1" applyNumberFormat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/>
    </xf>
  </cellXfs>
  <cellStyles count="52">
    <cellStyle name="常规" xfId="0" builtinId="0"/>
    <cellStyle name="常规_Sheet1" xfId="1"/>
    <cellStyle name="常规_五保指标情况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Normal" xfId="19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pane ySplit="3" topLeftCell="A4" activePane="bottomLeft" state="frozen"/>
      <selection/>
      <selection pane="bottomLeft" activeCell="M10" sqref="M10"/>
    </sheetView>
  </sheetViews>
  <sheetFormatPr defaultColWidth="9" defaultRowHeight="15.75"/>
  <cols>
    <col min="1" max="1" width="6.375" customWidth="1"/>
    <col min="2" max="2" width="12.625" style="1" customWidth="1"/>
    <col min="3" max="3" width="10.125" customWidth="1"/>
    <col min="4" max="4" width="10.125" style="2" customWidth="1"/>
    <col min="5" max="5" width="10.125" customWidth="1"/>
    <col min="6" max="6" width="10.125" style="3" customWidth="1"/>
    <col min="7" max="7" width="10.875" style="3" customWidth="1"/>
    <col min="8" max="8" width="10.875" style="4" customWidth="1"/>
  </cols>
  <sheetData>
    <row r="1" ht="33" customHeight="1" spans="1:8">
      <c r="A1" s="5" t="s">
        <v>0</v>
      </c>
      <c r="B1" s="6"/>
      <c r="C1" s="5"/>
      <c r="D1" s="5"/>
      <c r="E1" s="5"/>
      <c r="F1" s="20"/>
      <c r="G1" s="20"/>
      <c r="H1" s="21"/>
    </row>
    <row r="2" ht="18" customHeight="1" spans="2:8">
      <c r="B2" s="7"/>
      <c r="C2" s="8"/>
      <c r="D2" s="9"/>
      <c r="E2" s="22"/>
      <c r="F2" s="23"/>
      <c r="G2" s="24" t="s">
        <v>1</v>
      </c>
      <c r="H2" s="25"/>
    </row>
    <row r="3" ht="28" customHeight="1" spans="1:8">
      <c r="A3" s="10" t="s">
        <v>2</v>
      </c>
      <c r="B3" s="11" t="s">
        <v>3</v>
      </c>
      <c r="C3" s="12" t="s">
        <v>4</v>
      </c>
      <c r="D3" s="12" t="s">
        <v>5</v>
      </c>
      <c r="E3" s="26" t="s">
        <v>6</v>
      </c>
      <c r="F3" s="26" t="s">
        <v>7</v>
      </c>
      <c r="G3" s="26" t="s">
        <v>8</v>
      </c>
      <c r="H3" s="27" t="s">
        <v>9</v>
      </c>
    </row>
    <row r="4" ht="23" customHeight="1" spans="1:8">
      <c r="A4" s="10">
        <v>1</v>
      </c>
      <c r="B4" s="13" t="s">
        <v>10</v>
      </c>
      <c r="C4" s="14">
        <v>522</v>
      </c>
      <c r="D4" s="10">
        <v>0</v>
      </c>
      <c r="E4" s="10">
        <v>7</v>
      </c>
      <c r="F4" s="14">
        <f t="shared" ref="F4:F29" si="0">C4-D4+E4</f>
        <v>529</v>
      </c>
      <c r="G4" s="14">
        <v>60</v>
      </c>
      <c r="H4" s="14">
        <f t="shared" ref="H4:H29" si="1">F4*G4</f>
        <v>31740</v>
      </c>
    </row>
    <row r="5" ht="23" customHeight="1" spans="1:8">
      <c r="A5" s="10">
        <v>2</v>
      </c>
      <c r="B5" s="15" t="s">
        <v>11</v>
      </c>
      <c r="C5" s="14">
        <v>1243</v>
      </c>
      <c r="D5" s="10">
        <v>7</v>
      </c>
      <c r="E5" s="10">
        <v>10</v>
      </c>
      <c r="F5" s="14">
        <f t="shared" si="0"/>
        <v>1246</v>
      </c>
      <c r="G5" s="14">
        <v>60</v>
      </c>
      <c r="H5" s="14">
        <f t="shared" si="1"/>
        <v>74760</v>
      </c>
    </row>
    <row r="6" ht="23" customHeight="1" spans="1:8">
      <c r="A6" s="10">
        <v>3</v>
      </c>
      <c r="B6" s="15" t="s">
        <v>12</v>
      </c>
      <c r="C6" s="14">
        <v>415</v>
      </c>
      <c r="D6" s="10">
        <v>3</v>
      </c>
      <c r="E6" s="10">
        <v>3</v>
      </c>
      <c r="F6" s="14">
        <f t="shared" si="0"/>
        <v>415</v>
      </c>
      <c r="G6" s="14">
        <v>60</v>
      </c>
      <c r="H6" s="14">
        <f t="shared" si="1"/>
        <v>24900</v>
      </c>
    </row>
    <row r="7" ht="23" customHeight="1" spans="1:8">
      <c r="A7" s="10">
        <v>4</v>
      </c>
      <c r="B7" s="15" t="s">
        <v>13</v>
      </c>
      <c r="C7" s="14">
        <v>687</v>
      </c>
      <c r="D7" s="10">
        <v>3</v>
      </c>
      <c r="E7" s="10">
        <v>11</v>
      </c>
      <c r="F7" s="14">
        <f t="shared" si="0"/>
        <v>695</v>
      </c>
      <c r="G7" s="14">
        <v>60</v>
      </c>
      <c r="H7" s="14">
        <f t="shared" si="1"/>
        <v>41700</v>
      </c>
    </row>
    <row r="8" s="1" customFormat="1" ht="23" customHeight="1" spans="1:10">
      <c r="A8" s="16">
        <v>5</v>
      </c>
      <c r="B8" s="17" t="s">
        <v>14</v>
      </c>
      <c r="C8" s="14">
        <v>1084</v>
      </c>
      <c r="D8" s="16">
        <v>7</v>
      </c>
      <c r="E8" s="16">
        <v>13</v>
      </c>
      <c r="F8" s="14">
        <f t="shared" si="0"/>
        <v>1090</v>
      </c>
      <c r="G8" s="14">
        <v>60</v>
      </c>
      <c r="H8" s="14">
        <f t="shared" si="1"/>
        <v>65400</v>
      </c>
      <c r="I8"/>
      <c r="J8"/>
    </row>
    <row r="9" ht="23" customHeight="1" spans="1:13">
      <c r="A9" s="10">
        <v>6</v>
      </c>
      <c r="B9" s="17" t="s">
        <v>15</v>
      </c>
      <c r="C9" s="14">
        <v>691</v>
      </c>
      <c r="D9" s="10">
        <v>7</v>
      </c>
      <c r="E9" s="10">
        <v>6</v>
      </c>
      <c r="F9" s="14">
        <f t="shared" si="0"/>
        <v>690</v>
      </c>
      <c r="G9" s="14">
        <v>60</v>
      </c>
      <c r="H9" s="14">
        <f t="shared" si="1"/>
        <v>41400</v>
      </c>
      <c r="M9" t="s">
        <v>16</v>
      </c>
    </row>
    <row r="10" ht="23" customHeight="1" spans="1:8">
      <c r="A10" s="10">
        <v>7</v>
      </c>
      <c r="B10" s="17" t="s">
        <v>17</v>
      </c>
      <c r="C10" s="14">
        <v>1018</v>
      </c>
      <c r="D10" s="10">
        <v>8</v>
      </c>
      <c r="E10" s="10">
        <v>8</v>
      </c>
      <c r="F10" s="14">
        <f t="shared" si="0"/>
        <v>1018</v>
      </c>
      <c r="G10" s="14">
        <v>60</v>
      </c>
      <c r="H10" s="14">
        <f t="shared" si="1"/>
        <v>61080</v>
      </c>
    </row>
    <row r="11" s="1" customFormat="1" ht="23" customHeight="1" spans="1:10">
      <c r="A11" s="16">
        <v>8</v>
      </c>
      <c r="B11" s="17" t="s">
        <v>18</v>
      </c>
      <c r="C11" s="18">
        <v>489</v>
      </c>
      <c r="D11" s="16">
        <v>6</v>
      </c>
      <c r="E11" s="16">
        <v>2</v>
      </c>
      <c r="F11" s="18">
        <f t="shared" si="0"/>
        <v>485</v>
      </c>
      <c r="G11" s="18">
        <v>60</v>
      </c>
      <c r="H11" s="18">
        <f t="shared" si="1"/>
        <v>29100</v>
      </c>
      <c r="I11"/>
      <c r="J11"/>
    </row>
    <row r="12" ht="23" customHeight="1" spans="1:8">
      <c r="A12" s="10">
        <v>9</v>
      </c>
      <c r="B12" s="17" t="s">
        <v>19</v>
      </c>
      <c r="C12" s="14">
        <v>804</v>
      </c>
      <c r="D12" s="10">
        <v>2</v>
      </c>
      <c r="E12" s="10">
        <v>6</v>
      </c>
      <c r="F12" s="14">
        <f t="shared" si="0"/>
        <v>808</v>
      </c>
      <c r="G12" s="14">
        <v>60</v>
      </c>
      <c r="H12" s="14">
        <f t="shared" si="1"/>
        <v>48480</v>
      </c>
    </row>
    <row r="13" ht="23" customHeight="1" spans="1:8">
      <c r="A13" s="10">
        <v>10</v>
      </c>
      <c r="B13" s="17" t="s">
        <v>20</v>
      </c>
      <c r="C13" s="14">
        <v>666</v>
      </c>
      <c r="D13" s="10">
        <v>4</v>
      </c>
      <c r="E13" s="10">
        <v>3</v>
      </c>
      <c r="F13" s="14">
        <f t="shared" si="0"/>
        <v>665</v>
      </c>
      <c r="G13" s="14">
        <v>60</v>
      </c>
      <c r="H13" s="14">
        <f t="shared" si="1"/>
        <v>39900</v>
      </c>
    </row>
    <row r="14" ht="23" customHeight="1" spans="1:8">
      <c r="A14" s="10">
        <v>11</v>
      </c>
      <c r="B14" s="17" t="s">
        <v>21</v>
      </c>
      <c r="C14" s="14">
        <v>1032</v>
      </c>
      <c r="D14" s="10">
        <v>8</v>
      </c>
      <c r="E14" s="10">
        <v>13</v>
      </c>
      <c r="F14" s="14">
        <f t="shared" si="0"/>
        <v>1037</v>
      </c>
      <c r="G14" s="14">
        <v>60</v>
      </c>
      <c r="H14" s="14">
        <f t="shared" si="1"/>
        <v>62220</v>
      </c>
    </row>
    <row r="15" s="1" customFormat="1" ht="23" customHeight="1" spans="1:10">
      <c r="A15" s="10">
        <v>12</v>
      </c>
      <c r="B15" s="17" t="s">
        <v>22</v>
      </c>
      <c r="C15" s="14">
        <v>1004</v>
      </c>
      <c r="D15" s="16">
        <v>17</v>
      </c>
      <c r="E15" s="16">
        <v>7</v>
      </c>
      <c r="F15" s="14">
        <f t="shared" si="0"/>
        <v>994</v>
      </c>
      <c r="G15" s="14">
        <v>60</v>
      </c>
      <c r="H15" s="14">
        <f t="shared" si="1"/>
        <v>59640</v>
      </c>
      <c r="I15"/>
      <c r="J15"/>
    </row>
    <row r="16" ht="23" customHeight="1" spans="1:8">
      <c r="A16" s="10">
        <v>13</v>
      </c>
      <c r="B16" s="17" t="s">
        <v>23</v>
      </c>
      <c r="C16" s="14">
        <v>1052</v>
      </c>
      <c r="D16" s="10">
        <v>8</v>
      </c>
      <c r="E16" s="10">
        <v>4</v>
      </c>
      <c r="F16" s="14">
        <f t="shared" si="0"/>
        <v>1048</v>
      </c>
      <c r="G16" s="14">
        <v>60</v>
      </c>
      <c r="H16" s="14">
        <f t="shared" si="1"/>
        <v>62880</v>
      </c>
    </row>
    <row r="17" ht="23" customHeight="1" spans="1:8">
      <c r="A17" s="10">
        <v>14</v>
      </c>
      <c r="B17" s="17" t="s">
        <v>24</v>
      </c>
      <c r="C17" s="14">
        <v>802</v>
      </c>
      <c r="D17" s="10">
        <v>7</v>
      </c>
      <c r="E17" s="10">
        <v>2</v>
      </c>
      <c r="F17" s="14">
        <f t="shared" si="0"/>
        <v>797</v>
      </c>
      <c r="G17" s="14">
        <v>60</v>
      </c>
      <c r="H17" s="14">
        <f t="shared" si="1"/>
        <v>47820</v>
      </c>
    </row>
    <row r="18" s="1" customFormat="1" ht="23" customHeight="1" spans="1:10">
      <c r="A18" s="16">
        <v>15</v>
      </c>
      <c r="B18" s="17" t="s">
        <v>25</v>
      </c>
      <c r="C18" s="18">
        <v>279</v>
      </c>
      <c r="D18" s="16">
        <v>4</v>
      </c>
      <c r="E18" s="16">
        <v>3</v>
      </c>
      <c r="F18" s="18">
        <f t="shared" si="0"/>
        <v>278</v>
      </c>
      <c r="G18" s="18">
        <v>60</v>
      </c>
      <c r="H18" s="18">
        <f t="shared" si="1"/>
        <v>16680</v>
      </c>
      <c r="I18"/>
      <c r="J18"/>
    </row>
    <row r="19" ht="23" customHeight="1" spans="1:8">
      <c r="A19" s="10">
        <v>16</v>
      </c>
      <c r="B19" s="17" t="s">
        <v>26</v>
      </c>
      <c r="C19" s="14">
        <v>654</v>
      </c>
      <c r="D19" s="10">
        <v>4</v>
      </c>
      <c r="E19" s="10">
        <v>6</v>
      </c>
      <c r="F19" s="14">
        <f t="shared" si="0"/>
        <v>656</v>
      </c>
      <c r="G19" s="14">
        <v>60</v>
      </c>
      <c r="H19" s="14">
        <f t="shared" si="1"/>
        <v>39360</v>
      </c>
    </row>
    <row r="20" ht="23" customHeight="1" spans="1:8">
      <c r="A20" s="10">
        <v>17</v>
      </c>
      <c r="B20" s="17" t="s">
        <v>27</v>
      </c>
      <c r="C20" s="14">
        <v>1157</v>
      </c>
      <c r="D20" s="10">
        <v>8</v>
      </c>
      <c r="E20" s="10">
        <v>16</v>
      </c>
      <c r="F20" s="14">
        <f t="shared" si="0"/>
        <v>1165</v>
      </c>
      <c r="G20" s="14">
        <v>60</v>
      </c>
      <c r="H20" s="14">
        <f t="shared" si="1"/>
        <v>69900</v>
      </c>
    </row>
    <row r="21" ht="23" customHeight="1" spans="1:8">
      <c r="A21" s="10">
        <v>18</v>
      </c>
      <c r="B21" s="17" t="s">
        <v>28</v>
      </c>
      <c r="C21" s="14">
        <v>1038</v>
      </c>
      <c r="D21" s="10">
        <v>4</v>
      </c>
      <c r="E21" s="10">
        <v>5</v>
      </c>
      <c r="F21" s="14">
        <f t="shared" si="0"/>
        <v>1039</v>
      </c>
      <c r="G21" s="14">
        <v>60</v>
      </c>
      <c r="H21" s="14">
        <f t="shared" si="1"/>
        <v>62340</v>
      </c>
    </row>
    <row r="22" ht="23" customHeight="1" spans="1:8">
      <c r="A22" s="10">
        <v>19</v>
      </c>
      <c r="B22" s="17" t="s">
        <v>29</v>
      </c>
      <c r="C22" s="14">
        <v>708</v>
      </c>
      <c r="D22" s="10">
        <v>7</v>
      </c>
      <c r="E22" s="10">
        <v>7</v>
      </c>
      <c r="F22" s="14">
        <f t="shared" si="0"/>
        <v>708</v>
      </c>
      <c r="G22" s="14">
        <v>60</v>
      </c>
      <c r="H22" s="14">
        <f t="shared" si="1"/>
        <v>42480</v>
      </c>
    </row>
    <row r="23" ht="23" customHeight="1" spans="1:8">
      <c r="A23" s="10">
        <v>20</v>
      </c>
      <c r="B23" s="17" t="s">
        <v>30</v>
      </c>
      <c r="C23" s="14">
        <v>739</v>
      </c>
      <c r="D23" s="10">
        <v>6</v>
      </c>
      <c r="E23" s="10">
        <v>6</v>
      </c>
      <c r="F23" s="14">
        <f t="shared" si="0"/>
        <v>739</v>
      </c>
      <c r="G23" s="14">
        <v>60</v>
      </c>
      <c r="H23" s="14">
        <f t="shared" si="1"/>
        <v>44340</v>
      </c>
    </row>
    <row r="24" ht="23" customHeight="1" spans="1:8">
      <c r="A24" s="10">
        <v>21</v>
      </c>
      <c r="B24" s="17" t="s">
        <v>31</v>
      </c>
      <c r="C24" s="14">
        <v>967</v>
      </c>
      <c r="D24" s="10">
        <v>5</v>
      </c>
      <c r="E24" s="10">
        <v>3</v>
      </c>
      <c r="F24" s="14">
        <f t="shared" si="0"/>
        <v>965</v>
      </c>
      <c r="G24" s="14">
        <v>60</v>
      </c>
      <c r="H24" s="14">
        <f t="shared" si="1"/>
        <v>57900</v>
      </c>
    </row>
    <row r="25" ht="23" customHeight="1" spans="1:8">
      <c r="A25" s="10">
        <v>22</v>
      </c>
      <c r="B25" s="17" t="s">
        <v>32</v>
      </c>
      <c r="C25" s="14">
        <v>763</v>
      </c>
      <c r="D25" s="10">
        <v>5</v>
      </c>
      <c r="E25" s="10">
        <v>1</v>
      </c>
      <c r="F25" s="14">
        <f t="shared" si="0"/>
        <v>759</v>
      </c>
      <c r="G25" s="14">
        <v>60</v>
      </c>
      <c r="H25" s="14">
        <f t="shared" si="1"/>
        <v>45540</v>
      </c>
    </row>
    <row r="26" ht="23" customHeight="1" spans="1:8">
      <c r="A26" s="10">
        <v>23</v>
      </c>
      <c r="B26" s="17" t="s">
        <v>33</v>
      </c>
      <c r="C26" s="14">
        <v>901</v>
      </c>
      <c r="D26" s="10">
        <v>5</v>
      </c>
      <c r="E26" s="10">
        <v>6</v>
      </c>
      <c r="F26" s="14">
        <f t="shared" si="0"/>
        <v>902</v>
      </c>
      <c r="G26" s="14">
        <v>60</v>
      </c>
      <c r="H26" s="14">
        <f t="shared" si="1"/>
        <v>54120</v>
      </c>
    </row>
    <row r="27" ht="23" customHeight="1" spans="1:8">
      <c r="A27" s="10">
        <v>24</v>
      </c>
      <c r="B27" s="17" t="s">
        <v>34</v>
      </c>
      <c r="C27" s="14">
        <v>1333</v>
      </c>
      <c r="D27" s="10">
        <v>4</v>
      </c>
      <c r="E27" s="10">
        <v>5</v>
      </c>
      <c r="F27" s="14">
        <f t="shared" si="0"/>
        <v>1334</v>
      </c>
      <c r="G27" s="14">
        <v>60</v>
      </c>
      <c r="H27" s="14">
        <f t="shared" si="1"/>
        <v>80040</v>
      </c>
    </row>
    <row r="28" ht="23" customHeight="1" spans="1:8">
      <c r="A28" s="10">
        <v>25</v>
      </c>
      <c r="B28" s="17" t="s">
        <v>35</v>
      </c>
      <c r="C28" s="14">
        <v>850</v>
      </c>
      <c r="D28" s="10">
        <v>6</v>
      </c>
      <c r="E28" s="10">
        <v>4</v>
      </c>
      <c r="F28" s="14">
        <f t="shared" si="0"/>
        <v>848</v>
      </c>
      <c r="G28" s="14">
        <v>60</v>
      </c>
      <c r="H28" s="14">
        <f t="shared" si="1"/>
        <v>50880</v>
      </c>
    </row>
    <row r="29" ht="23" customHeight="1" spans="1:8">
      <c r="A29" s="10">
        <v>26</v>
      </c>
      <c r="B29" s="19" t="s">
        <v>36</v>
      </c>
      <c r="C29" s="10">
        <f>SUM(C4:C28)</f>
        <v>20898</v>
      </c>
      <c r="D29" s="10">
        <f>SUM(D4:D28)</f>
        <v>145</v>
      </c>
      <c r="E29" s="10">
        <f>SUM(E4:E28)</f>
        <v>157</v>
      </c>
      <c r="F29" s="14">
        <f t="shared" si="0"/>
        <v>20910</v>
      </c>
      <c r="G29" s="14">
        <v>60</v>
      </c>
      <c r="H29" s="14">
        <f t="shared" si="1"/>
        <v>1254600</v>
      </c>
    </row>
  </sheetData>
  <autoFilter ref="A3:I29">
    <extLst/>
  </autoFilter>
  <mergeCells count="2">
    <mergeCell ref="A1:H1"/>
    <mergeCell ref="G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mzj2023-1</dc:creator>
  <cp:lastModifiedBy>dudsjixnc</cp:lastModifiedBy>
  <dcterms:created xsi:type="dcterms:W3CDTF">2024-04-09T14:50:11Z</dcterms:created>
  <dcterms:modified xsi:type="dcterms:W3CDTF">2024-04-09T14:53:06Z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A2C9213481CEA3F623E51466B05223BB</vt:lpwstr>
  </property>
  <property fmtid="{D5CDD505-2E9C-101B-9397-08002B2CF9AE}" pid="3" name="KSOProductBuildVer">
    <vt:lpwstr>2052-11.8.2.1131</vt:lpwstr>
  </property>
</Properties>
</file>