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45" yWindow="-90" windowWidth="19320" windowHeight="11610" tabRatio="742"/>
  </bookViews>
  <sheets>
    <sheet name="2020年财政拨款收支预算总表18" sheetId="1" r:id="rId1"/>
    <sheet name="2020年一般公共预算支出预算表19" sheetId="2" r:id="rId2"/>
    <sheet name="2020年一般公共预算基本支出预算表20" sheetId="3" r:id="rId3"/>
    <sheet name="2020年政府性基金预算支出表21" sheetId="4" r:id="rId4"/>
    <sheet name="2020年国有资本经营预算支出表22" sheetId="5" r:id="rId5"/>
    <sheet name="2020年部门收支预算总表23" sheetId="6" r:id="rId6"/>
    <sheet name="2020年部门收入预算总表24" sheetId="7" r:id="rId7"/>
    <sheet name="2020年部门支出预算总表25" sheetId="8" r:id="rId8"/>
    <sheet name="2020年部门政府采购支出表26" sheetId="9" r:id="rId9"/>
    <sheet name="2020年县级部门专项资金清单27" sheetId="10" r:id="rId10"/>
    <sheet name="2020年“三公”经费财政拨款支出预算情况28" sheetId="11" r:id="rId11"/>
  </sheets>
  <calcPr calcId="124519"/>
</workbook>
</file>

<file path=xl/calcChain.xml><?xml version="1.0" encoding="utf-8"?>
<calcChain xmlns="http://schemas.openxmlformats.org/spreadsheetml/2006/main">
  <c r="C6" i="7"/>
  <c r="C7"/>
  <c r="C8"/>
  <c r="C9"/>
  <c r="C10"/>
  <c r="C11"/>
  <c r="C12"/>
  <c r="C13"/>
  <c r="C14"/>
  <c r="C15"/>
  <c r="C16"/>
  <c r="C17"/>
  <c r="C18"/>
  <c r="C5"/>
  <c r="E19" i="8"/>
  <c r="D19"/>
  <c r="C18"/>
  <c r="C17"/>
  <c r="C16"/>
  <c r="C13"/>
  <c r="C12"/>
  <c r="C11"/>
  <c r="C10"/>
  <c r="C9"/>
  <c r="C8"/>
  <c r="C7"/>
  <c r="C6"/>
  <c r="C19" s="1"/>
  <c r="C33" i="3"/>
  <c r="C26"/>
  <c r="C16"/>
  <c r="C6"/>
  <c r="D19" i="2"/>
  <c r="E19"/>
  <c r="C19"/>
  <c r="C7"/>
  <c r="C8"/>
  <c r="C9"/>
  <c r="C10"/>
  <c r="C11"/>
  <c r="C12"/>
  <c r="C13"/>
  <c r="C16"/>
  <c r="C17"/>
  <c r="C18"/>
  <c r="C6"/>
  <c r="E18" i="7" l="1"/>
</calcChain>
</file>

<file path=xl/sharedStrings.xml><?xml version="1.0" encoding="utf-8"?>
<sst xmlns="http://schemas.openxmlformats.org/spreadsheetml/2006/main" count="332" uniqueCount="183">
  <si>
    <t>部门公开表1</t>
  </si>
  <si>
    <r>
      <t xml:space="preserve">                                                                                 </t>
    </r>
    <r>
      <rPr>
        <sz val="10"/>
        <color theme="1"/>
        <rFont val="宋体"/>
        <family val="3"/>
        <charset val="134"/>
      </rPr>
      <t>单位：万元</t>
    </r>
  </si>
  <si>
    <t>支   出</t>
  </si>
  <si>
    <t>项目</t>
  </si>
  <si>
    <t>预算数</t>
  </si>
  <si>
    <t>合计</t>
  </si>
  <si>
    <t>一般公共预算拨款</t>
  </si>
  <si>
    <t>一、一般公共预算拨款收入</t>
  </si>
  <si>
    <t>一、一般公共服务支出</t>
  </si>
  <si>
    <t xml:space="preserve">   其中： 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</si>
  <si>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</si>
  <si>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</si>
  <si>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</si>
  <si>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</si>
  <si>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</si>
  <si>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</si>
  <si>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</si>
  <si>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</si>
  <si>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</si>
  <si>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</si>
  <si>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</si>
  <si>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</si>
  <si>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</si>
  <si>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</si>
  <si>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</si>
  <si>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</si>
  <si>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</si>
  <si>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</si>
  <si>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</si>
  <si>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</si>
  <si>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</si>
  <si>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</si>
  <si>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</si>
  <si>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</si>
  <si>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</si>
  <si>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本年收入小计</t>
  </si>
  <si>
    <t>本年支出小计</t>
  </si>
  <si>
    <t>上年结转</t>
  </si>
  <si>
    <t>结转下年</t>
  </si>
  <si>
    <t>　一般公共预算</t>
  </si>
  <si>
    <t>　政府性基金预算</t>
  </si>
  <si>
    <t>国有资本经营预算</t>
  </si>
  <si>
    <t>收入总计</t>
  </si>
  <si>
    <t>支出总计</t>
  </si>
  <si>
    <t>部门公开表2</t>
  </si>
  <si>
    <t>单位：万元</t>
  </si>
  <si>
    <t>科目编码</t>
  </si>
  <si>
    <t>科目名称</t>
  </si>
  <si>
    <t>基本支出</t>
  </si>
  <si>
    <t>项目支出</t>
  </si>
  <si>
    <t>一般公共服务支出</t>
  </si>
  <si>
    <t>……</t>
  </si>
  <si>
    <t>部门公开表3</t>
  </si>
  <si>
    <t>工资福利支出</t>
  </si>
  <si>
    <t xml:space="preserve">  基本工资</t>
  </si>
  <si>
    <t xml:space="preserve">  津贴补贴</t>
  </si>
  <si>
    <t xml:space="preserve">  奖金</t>
  </si>
  <si>
    <t>商品和服务支出</t>
  </si>
  <si>
    <t xml:space="preserve">  办公费</t>
  </si>
  <si>
    <t xml:space="preserve">  印刷费</t>
  </si>
  <si>
    <t>部门公开表4</t>
  </si>
  <si>
    <t xml:space="preserve">    </t>
  </si>
  <si>
    <t>政府性基金预算拨款支出</t>
  </si>
  <si>
    <t>部门公开表5</t>
  </si>
  <si>
    <t>国有资本经营预算拨款支出</t>
  </si>
  <si>
    <t>部门公开表6</t>
  </si>
  <si>
    <t xml:space="preserve">收  入             </t>
  </si>
  <si>
    <t>支  出</t>
  </si>
  <si>
    <t>四、财政专户管理非税收入</t>
  </si>
  <si>
    <t>五、其他收入</t>
  </si>
  <si>
    <t xml:space="preserve">     </t>
  </si>
  <si>
    <t>财政专户</t>
  </si>
  <si>
    <t>其他</t>
  </si>
  <si>
    <t>政府性基金预算拨款收入</t>
  </si>
  <si>
    <t>其他收入</t>
  </si>
  <si>
    <t>部门公开表8</t>
  </si>
  <si>
    <t>部门公开表9</t>
  </si>
  <si>
    <t>一般公共预算</t>
  </si>
  <si>
    <t>政府性基金预算</t>
  </si>
  <si>
    <t>序号</t>
  </si>
  <si>
    <t>主管部门</t>
  </si>
  <si>
    <t>项目名称</t>
  </si>
  <si>
    <t>项目管理办法或流程</t>
  </si>
  <si>
    <t>部门公开表7</t>
  </si>
  <si>
    <t>其他收入</t>
    <phoneticPr fontId="19" type="noConversion"/>
  </si>
  <si>
    <t>收   入</t>
    <phoneticPr fontId="19" type="noConversion"/>
  </si>
  <si>
    <t>经济分类科目</t>
    <phoneticPr fontId="19" type="noConversion"/>
  </si>
  <si>
    <t>功能分类科目</t>
    <phoneticPr fontId="19" type="noConversion"/>
  </si>
  <si>
    <t>预算数</t>
    <phoneticPr fontId="19" type="noConversion"/>
  </si>
  <si>
    <t>政府性基金预算拨款</t>
    <phoneticPr fontId="19" type="noConversion"/>
  </si>
  <si>
    <t>国有资本经营预算拨款</t>
    <phoneticPr fontId="19" type="noConversion"/>
  </si>
  <si>
    <t>二、政府性基金预算拨款收入</t>
    <phoneticPr fontId="19" type="noConversion"/>
  </si>
  <si>
    <t>三、国有资本经营预算拨款收入</t>
    <phoneticPr fontId="19" type="noConversion"/>
  </si>
  <si>
    <t>预算数</t>
    <phoneticPr fontId="19" type="noConversion"/>
  </si>
  <si>
    <t>一般公共预算
拨款收入</t>
    <phoneticPr fontId="19" type="noConversion"/>
  </si>
  <si>
    <t>国有资本经营
预算拨款收入</t>
    <phoneticPr fontId="19" type="noConversion"/>
  </si>
  <si>
    <t>财政专户管理
非税收入</t>
    <phoneticPr fontId="19" type="noConversion"/>
  </si>
  <si>
    <t>项目资金安排或
分配依据和标准</t>
    <phoneticPr fontId="19" type="noConversion"/>
  </si>
  <si>
    <t>基本支出</t>
    <phoneticPr fontId="19" type="noConversion"/>
  </si>
  <si>
    <t>项目支出</t>
    <phoneticPr fontId="19" type="noConversion"/>
  </si>
  <si>
    <t>功能分类科目</t>
    <phoneticPr fontId="19" type="noConversion"/>
  </si>
  <si>
    <t>功能分类科目</t>
    <phoneticPr fontId="19" type="noConversion"/>
  </si>
  <si>
    <t>项目支出</t>
    <phoneticPr fontId="19" type="noConversion"/>
  </si>
  <si>
    <t>支出项目/政府采购项目名称</t>
    <phoneticPr fontId="19" type="noConversion"/>
  </si>
  <si>
    <t>（单位：万元）</t>
  </si>
  <si>
    <t>预 算 数</t>
  </si>
  <si>
    <t>因公出国（境）费</t>
  </si>
  <si>
    <t>公务接待费</t>
  </si>
  <si>
    <t>公务用车购置及运行费</t>
  </si>
  <si>
    <t>部门公开表10</t>
    <phoneticPr fontId="19" type="noConversion"/>
  </si>
  <si>
    <t>项  目</t>
  </si>
  <si>
    <t>部门公开表11</t>
    <phoneticPr fontId="19" type="noConversion"/>
  </si>
  <si>
    <r>
      <t>合</t>
    </r>
    <r>
      <rPr>
        <sz val="16"/>
        <color theme="1"/>
        <rFont val="Verdana"/>
        <family val="2"/>
      </rPr>
      <t> </t>
    </r>
    <r>
      <rPr>
        <sz val="16"/>
        <color theme="1"/>
        <rFont val="仿宋_GB2312"/>
        <family val="3"/>
        <charset val="134"/>
      </rPr>
      <t xml:space="preserve"> 计</t>
    </r>
  </si>
  <si>
    <r>
      <t> </t>
    </r>
    <r>
      <rPr>
        <sz val="16"/>
        <color theme="1"/>
        <rFont val="仿宋_GB2312"/>
        <family val="3"/>
        <charset val="134"/>
      </rPr>
      <t xml:space="preserve"> 其中：公务用车运行费</t>
    </r>
  </si>
  <si>
    <r>
      <t>     </t>
    </r>
    <r>
      <rPr>
        <sz val="16"/>
        <color theme="1"/>
        <rFont val="仿宋_GB2312"/>
        <family val="3"/>
        <charset val="134"/>
      </rPr>
      <t xml:space="preserve"> </t>
    </r>
    <r>
      <rPr>
        <sz val="16"/>
        <color theme="1"/>
        <rFont val="Verdana"/>
        <family val="2"/>
      </rPr>
      <t xml:space="preserve">    </t>
    </r>
    <r>
      <rPr>
        <sz val="16"/>
        <color theme="1"/>
        <rFont val="仿宋_GB2312"/>
        <family val="3"/>
        <charset val="134"/>
      </rPr>
      <t>公务用车购置费</t>
    </r>
  </si>
  <si>
    <r>
      <t>寿县XX单位</t>
    </r>
    <r>
      <rPr>
        <sz val="18"/>
        <color theme="1"/>
        <rFont val="黑体"/>
        <family val="3"/>
        <charset val="134"/>
      </rPr>
      <t>2020年县级部门专项资金清单</t>
    </r>
    <phoneticPr fontId="19" type="noConversion"/>
  </si>
  <si>
    <t xml:space="preserve">  财政事务</t>
    <phoneticPr fontId="19" type="noConversion"/>
  </si>
  <si>
    <t xml:space="preserve">    行政运行</t>
    <phoneticPr fontId="19" type="noConversion"/>
  </si>
  <si>
    <t>社会保障和就业支出</t>
    <phoneticPr fontId="19" type="noConversion"/>
  </si>
  <si>
    <t xml:space="preserve">  行政事业单位养老支出</t>
    <phoneticPr fontId="19" type="noConversion"/>
  </si>
  <si>
    <t>卫生健康支出</t>
    <phoneticPr fontId="19" type="noConversion"/>
  </si>
  <si>
    <t xml:space="preserve">  行政事业单位医疗</t>
    <phoneticPr fontId="19" type="noConversion"/>
  </si>
  <si>
    <t>住房保障支出</t>
    <phoneticPr fontId="19" type="noConversion"/>
  </si>
  <si>
    <t xml:space="preserve">  住房改革支出</t>
    <phoneticPr fontId="19" type="noConversion"/>
  </si>
  <si>
    <t>……</t>
    <phoneticPr fontId="19" type="noConversion"/>
  </si>
  <si>
    <t>对个人和家庭的补助支出</t>
    <phoneticPr fontId="19" type="noConversion"/>
  </si>
  <si>
    <t xml:space="preserve">  机关事业单位基本养老保险缴费</t>
    <phoneticPr fontId="19" type="noConversion"/>
  </si>
  <si>
    <t xml:space="preserve">  住房公积金</t>
    <phoneticPr fontId="19" type="noConversion"/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</si>
  <si>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</si>
  <si>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</si>
  <si>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</si>
  <si>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</si>
  <si>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</si>
  <si>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办公设备购置</t>
  </si>
  <si>
    <t xml:space="preserve">  工会经费</t>
  </si>
  <si>
    <t xml:space="preserve">  生活补助</t>
    <phoneticPr fontId="19" type="noConversion"/>
  </si>
  <si>
    <r>
      <t>寿县财政局</t>
    </r>
    <r>
      <rPr>
        <sz val="18"/>
        <color theme="1"/>
        <rFont val="黑体"/>
        <family val="3"/>
        <charset val="134"/>
      </rPr>
      <t>2020年财政拨款收支预算总表</t>
    </r>
    <phoneticPr fontId="19" type="noConversion"/>
  </si>
  <si>
    <r>
      <t>寿县财政局</t>
    </r>
    <r>
      <rPr>
        <sz val="18"/>
        <color theme="1"/>
        <rFont val="黑体"/>
        <family val="3"/>
        <charset val="134"/>
      </rPr>
      <t>2020年一般公共预算支出预算表</t>
    </r>
    <phoneticPr fontId="19" type="noConversion"/>
  </si>
  <si>
    <t>寿县财政局2020年一般公共预算基本支出预算表</t>
    <phoneticPr fontId="19" type="noConversion"/>
  </si>
  <si>
    <r>
      <t>寿县财政局</t>
    </r>
    <r>
      <rPr>
        <sz val="18"/>
        <color theme="1"/>
        <rFont val="黑体"/>
        <family val="3"/>
        <charset val="134"/>
      </rPr>
      <t>2020年政府性基金预算支出表</t>
    </r>
    <phoneticPr fontId="19" type="noConversion"/>
  </si>
  <si>
    <r>
      <t>寿县财政局</t>
    </r>
    <r>
      <rPr>
        <sz val="18"/>
        <color theme="1"/>
        <rFont val="黑体"/>
        <family val="3"/>
        <charset val="134"/>
      </rPr>
      <t>2020年国有资本经营预算支出表</t>
    </r>
    <phoneticPr fontId="19" type="noConversion"/>
  </si>
  <si>
    <t>注：寿县财政局没有国有资本经营预算拨款收入，也没有国有资本经营预算支出，故本表无数据。</t>
    <phoneticPr fontId="19" type="noConversion"/>
  </si>
  <si>
    <t>注：寿县财政局没有政府性基金预算拨款收入，也没有政府性基金预算支出，故本表无数。</t>
    <phoneticPr fontId="19" type="noConversion"/>
  </si>
  <si>
    <r>
      <t>寿县财政局</t>
    </r>
    <r>
      <rPr>
        <sz val="18"/>
        <color theme="1"/>
        <rFont val="黑体"/>
        <family val="3"/>
        <charset val="134"/>
      </rPr>
      <t>2020年部门收支预算总表</t>
    </r>
    <phoneticPr fontId="19" type="noConversion"/>
  </si>
  <si>
    <t>国库支付中心工作经费</t>
  </si>
  <si>
    <t>投融资工作经费</t>
  </si>
  <si>
    <t>县乡网络维护和光纤费</t>
  </si>
  <si>
    <t>省专项体制补助工作经费</t>
  </si>
  <si>
    <t>金财工程专项经费</t>
  </si>
  <si>
    <t>民生工程工作经费</t>
  </si>
  <si>
    <t>农险、劝耕工作经费贷</t>
  </si>
  <si>
    <t>债务清理国有资产管理工作经费</t>
  </si>
  <si>
    <t>财政支出绩效考评工作经费</t>
  </si>
  <si>
    <t>基层财政所管理工作经费</t>
  </si>
  <si>
    <t>项目工作经费</t>
  </si>
  <si>
    <t>综合治税工作经费</t>
  </si>
  <si>
    <t>项目财政监督购买服务经费</t>
  </si>
  <si>
    <t>金融办经费</t>
  </si>
  <si>
    <t>相关会议纪要</t>
    <phoneticPr fontId="19" type="noConversion"/>
  </si>
  <si>
    <t>财办〔2015〕38号</t>
  </si>
  <si>
    <t>寿县财政局</t>
    <phoneticPr fontId="19" type="noConversion"/>
  </si>
  <si>
    <t>财办〔2015〕38号</t>
    <phoneticPr fontId="19" type="noConversion"/>
  </si>
  <si>
    <t>安徽省财政支出绩效评价指标框架</t>
    <phoneticPr fontId="19" type="noConversion"/>
  </si>
  <si>
    <t>预算金额
（万元）</t>
    <phoneticPr fontId="19" type="noConversion"/>
  </si>
  <si>
    <t>合计</t>
    <phoneticPr fontId="19" type="noConversion"/>
  </si>
  <si>
    <r>
      <t>寿县财政局</t>
    </r>
    <r>
      <rPr>
        <sz val="18"/>
        <color theme="1"/>
        <rFont val="黑体"/>
        <family val="3"/>
        <charset val="134"/>
      </rPr>
      <t>2020年部门收入预算总表</t>
    </r>
    <phoneticPr fontId="19" type="noConversion"/>
  </si>
  <si>
    <r>
      <t>寿县财政局</t>
    </r>
    <r>
      <rPr>
        <sz val="16"/>
        <color theme="1"/>
        <rFont val="黑体"/>
        <family val="3"/>
        <charset val="134"/>
      </rPr>
      <t>2020年部门支出预算总表</t>
    </r>
    <phoneticPr fontId="19" type="noConversion"/>
  </si>
  <si>
    <t xml:space="preserve">    综合定额支出</t>
  </si>
  <si>
    <t xml:space="preserve">          台式微型计算机</t>
  </si>
  <si>
    <t xml:space="preserve">          激光打印机</t>
  </si>
  <si>
    <t xml:space="preserve">          办公桌椅</t>
  </si>
  <si>
    <r>
      <t>寿县财政局</t>
    </r>
    <r>
      <rPr>
        <sz val="18"/>
        <color theme="1"/>
        <rFont val="黑体"/>
        <family val="3"/>
        <charset val="134"/>
      </rPr>
      <t>2020年部门政府采购支出表</t>
    </r>
    <phoneticPr fontId="19" type="noConversion"/>
  </si>
  <si>
    <t>寿县财政局2020年“三公”经费支出预算表</t>
    <phoneticPr fontId="19" type="noConversion"/>
  </si>
  <si>
    <t xml:space="preserve">    行政单位医疗</t>
    <phoneticPr fontId="19" type="noConversion"/>
  </si>
  <si>
    <t xml:space="preserve">    公务员医疗补助</t>
    <phoneticPr fontId="19" type="noConversion"/>
  </si>
  <si>
    <t xml:space="preserve">  其他社会保障缴费</t>
    <phoneticPr fontId="19" type="noConversion"/>
  </si>
  <si>
    <t xml:space="preserve">  公务员医疗补助缴费</t>
    <phoneticPr fontId="19" type="noConversion"/>
  </si>
  <si>
    <t xml:space="preserve">  离休费</t>
    <phoneticPr fontId="19" type="noConversion"/>
  </si>
  <si>
    <t xml:space="preserve">  退休费</t>
    <phoneticPr fontId="19" type="noConversion"/>
  </si>
  <si>
    <t xml:space="preserve">  职工基本医疗保险缴费</t>
    <phoneticPr fontId="19" type="noConversion"/>
  </si>
  <si>
    <t>资本性支出</t>
    <phoneticPr fontId="19" type="noConversion"/>
  </si>
  <si>
    <t xml:space="preserve">    住房公积金</t>
    <phoneticPr fontId="19" type="noConversion"/>
  </si>
  <si>
    <t xml:space="preserve">    机关事业单位基本养老保险缴费支出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</si>
</sst>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28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黑体"/>
      <family val="3"/>
      <charset val="134"/>
    </font>
    <font>
      <sz val="9"/>
      <color theme="1"/>
      <name val="华文中宋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rgb="FF000000"/>
      <name val="黑体"/>
      <family val="3"/>
      <charset val="134"/>
    </font>
    <font>
      <sz val="18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6"/>
      <color theme="1"/>
      <name val="仿宋_GB2312"/>
      <family val="3"/>
      <charset val="134"/>
    </font>
    <font>
      <sz val="16"/>
      <color theme="1"/>
      <name val="Verdana"/>
      <family val="2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justify" vertical="center"/>
    </xf>
    <xf numFmtId="0" fontId="22" fillId="0" borderId="8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indent="1"/>
    </xf>
    <xf numFmtId="0" fontId="26" fillId="0" borderId="1" xfId="0" applyFont="1" applyFill="1" applyBorder="1" applyAlignment="1">
      <alignment horizontal="right" vertical="center" indent="1"/>
    </xf>
    <xf numFmtId="0" fontId="27" fillId="0" borderId="0" xfId="0" applyFont="1" applyAlignment="1">
      <alignment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0" fillId="0" borderId="0" xfId="0" applyNumberFormat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76" fontId="16" fillId="0" borderId="1" xfId="0" applyNumberFormat="1" applyFont="1" applyBorder="1" applyAlignment="1">
      <alignment horizontal="right" vertical="center" wrapText="1" indent="1"/>
    </xf>
    <xf numFmtId="176" fontId="0" fillId="0" borderId="1" xfId="0" applyNumberFormat="1" applyBorder="1" applyAlignment="1">
      <alignment horizontal="right" vertical="center" wrapText="1" indent="1"/>
    </xf>
    <xf numFmtId="0" fontId="13" fillId="2" borderId="0" xfId="0" applyFont="1" applyFill="1" applyAlignment="1">
      <alignment horizontal="right" vertical="center" wrapText="1"/>
    </xf>
    <xf numFmtId="176" fontId="16" fillId="2" borderId="1" xfId="0" applyNumberFormat="1" applyFont="1" applyFill="1" applyBorder="1" applyAlignment="1">
      <alignment horizontal="right" vertical="center" wrapText="1" indent="3"/>
    </xf>
    <xf numFmtId="176" fontId="24" fillId="2" borderId="1" xfId="0" applyNumberFormat="1" applyFont="1" applyFill="1" applyBorder="1" applyAlignment="1">
      <alignment horizontal="right" wrapText="1" indent="3"/>
    </xf>
    <xf numFmtId="176" fontId="24" fillId="2" borderId="1" xfId="0" applyNumberFormat="1" applyFont="1" applyFill="1" applyBorder="1" applyAlignment="1">
      <alignment horizontal="right" vertical="center" wrapText="1" indent="3"/>
    </xf>
    <xf numFmtId="0" fontId="0" fillId="2" borderId="0" xfId="0" applyFill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showGridLines="0" tabSelected="1" workbookViewId="0">
      <selection activeCell="C10" sqref="C10"/>
    </sheetView>
  </sheetViews>
  <sheetFormatPr defaultRowHeight="13.5"/>
  <cols>
    <col min="1" max="1" width="21.875" style="26" customWidth="1"/>
    <col min="2" max="2" width="9.625" style="60" customWidth="1"/>
    <col min="3" max="3" width="29.375" style="26" customWidth="1"/>
    <col min="4" max="4" width="8.5" style="60" customWidth="1"/>
    <col min="5" max="5" width="9.5" style="60" customWidth="1"/>
    <col min="6" max="6" width="10.625" style="26" customWidth="1"/>
    <col min="7" max="7" width="12.75" style="26" customWidth="1"/>
    <col min="8" max="16384" width="9" style="26"/>
  </cols>
  <sheetData>
    <row r="1" spans="1:7" s="24" customFormat="1">
      <c r="A1" s="71" t="s">
        <v>0</v>
      </c>
      <c r="B1" s="71"/>
      <c r="C1" s="71"/>
      <c r="D1" s="71"/>
      <c r="E1" s="71"/>
      <c r="F1" s="71"/>
      <c r="G1" s="71"/>
    </row>
    <row r="2" spans="1:7" s="25" customFormat="1" ht="22.5">
      <c r="A2" s="72" t="s">
        <v>136</v>
      </c>
      <c r="B2" s="72"/>
      <c r="C2" s="72"/>
      <c r="D2" s="72"/>
      <c r="E2" s="72"/>
      <c r="F2" s="72"/>
      <c r="G2" s="72"/>
    </row>
    <row r="3" spans="1:7">
      <c r="A3" s="73" t="s">
        <v>1</v>
      </c>
      <c r="B3" s="73"/>
      <c r="C3" s="73"/>
      <c r="D3" s="73"/>
      <c r="E3" s="73"/>
      <c r="F3" s="73"/>
      <c r="G3" s="73"/>
    </row>
    <row r="4" spans="1:7" s="27" customFormat="1" ht="22.5" customHeight="1">
      <c r="A4" s="74" t="s">
        <v>85</v>
      </c>
      <c r="B4" s="74"/>
      <c r="C4" s="74" t="s">
        <v>2</v>
      </c>
      <c r="D4" s="74"/>
      <c r="E4" s="74"/>
      <c r="F4" s="74"/>
      <c r="G4" s="74"/>
    </row>
    <row r="5" spans="1:7" ht="46.5" customHeight="1">
      <c r="A5" s="19" t="s">
        <v>3</v>
      </c>
      <c r="B5" s="58" t="s">
        <v>4</v>
      </c>
      <c r="C5" s="19" t="s">
        <v>3</v>
      </c>
      <c r="D5" s="58" t="s">
        <v>5</v>
      </c>
      <c r="E5" s="58" t="s">
        <v>6</v>
      </c>
      <c r="F5" s="19" t="s">
        <v>89</v>
      </c>
      <c r="G5" s="19" t="s">
        <v>90</v>
      </c>
    </row>
    <row r="6" spans="1:7" ht="18" customHeight="1">
      <c r="A6" s="20" t="s">
        <v>7</v>
      </c>
      <c r="B6" s="57">
        <v>2630</v>
      </c>
      <c r="C6" s="12" t="s">
        <v>8</v>
      </c>
      <c r="D6" s="57">
        <v>2135.8000000000002</v>
      </c>
      <c r="E6" s="57">
        <v>2135.8000000000002</v>
      </c>
      <c r="F6" s="11"/>
      <c r="G6" s="11"/>
    </row>
    <row r="7" spans="1:7" ht="18" customHeight="1">
      <c r="A7" s="20" t="s">
        <v>9</v>
      </c>
      <c r="B7" s="57"/>
      <c r="C7" s="12" t="s">
        <v>10</v>
      </c>
      <c r="D7" s="57"/>
      <c r="E7" s="57"/>
      <c r="F7" s="11"/>
      <c r="G7" s="11"/>
    </row>
    <row r="8" spans="1:7" ht="18" customHeight="1">
      <c r="A8" s="20" t="s">
        <v>11</v>
      </c>
      <c r="B8" s="57"/>
      <c r="C8" s="12" t="s">
        <v>12</v>
      </c>
      <c r="D8" s="57"/>
      <c r="E8" s="57"/>
      <c r="F8" s="11"/>
      <c r="G8" s="11"/>
    </row>
    <row r="9" spans="1:7" ht="18" customHeight="1">
      <c r="A9" s="20" t="s">
        <v>13</v>
      </c>
      <c r="B9" s="57"/>
      <c r="C9" s="12" t="s">
        <v>14</v>
      </c>
      <c r="D9" s="57"/>
      <c r="E9" s="57"/>
      <c r="F9" s="11"/>
      <c r="G9" s="11"/>
    </row>
    <row r="10" spans="1:7" ht="18" customHeight="1">
      <c r="A10" s="20"/>
      <c r="B10" s="57"/>
      <c r="C10" s="12" t="s">
        <v>15</v>
      </c>
      <c r="D10" s="57"/>
      <c r="E10" s="57"/>
      <c r="F10" s="11"/>
      <c r="G10" s="11"/>
    </row>
    <row r="11" spans="1:7" ht="18" customHeight="1">
      <c r="A11" s="12"/>
      <c r="B11" s="57"/>
      <c r="C11" s="12" t="s">
        <v>16</v>
      </c>
      <c r="D11" s="57"/>
      <c r="E11" s="57"/>
      <c r="F11" s="11"/>
      <c r="G11" s="11"/>
    </row>
    <row r="12" spans="1:7" ht="18" customHeight="1">
      <c r="A12" s="20"/>
      <c r="B12" s="57"/>
      <c r="C12" s="12" t="s">
        <v>17</v>
      </c>
      <c r="D12" s="57"/>
      <c r="E12" s="57"/>
      <c r="F12" s="11"/>
      <c r="G12" s="11"/>
    </row>
    <row r="13" spans="1:7" ht="18" customHeight="1">
      <c r="A13" s="20"/>
      <c r="B13" s="57"/>
      <c r="C13" s="12" t="s">
        <v>18</v>
      </c>
      <c r="D13" s="57">
        <v>212.2</v>
      </c>
      <c r="E13" s="57">
        <v>212.2</v>
      </c>
      <c r="F13" s="11"/>
      <c r="G13" s="11"/>
    </row>
    <row r="14" spans="1:7" ht="18" customHeight="1">
      <c r="A14" s="20"/>
      <c r="B14" s="57"/>
      <c r="C14" s="12" t="s">
        <v>19</v>
      </c>
      <c r="D14" s="57">
        <v>128.6</v>
      </c>
      <c r="E14" s="57">
        <v>128.6</v>
      </c>
      <c r="F14" s="11"/>
      <c r="G14" s="11"/>
    </row>
    <row r="15" spans="1:7" ht="18" customHeight="1">
      <c r="A15" s="20"/>
      <c r="B15" s="57"/>
      <c r="C15" s="12" t="s">
        <v>20</v>
      </c>
      <c r="D15" s="57"/>
      <c r="E15" s="57"/>
      <c r="F15" s="11"/>
      <c r="G15" s="11"/>
    </row>
    <row r="16" spans="1:7" ht="18" customHeight="1">
      <c r="A16" s="20"/>
      <c r="B16" s="57"/>
      <c r="C16" s="12" t="s">
        <v>21</v>
      </c>
      <c r="D16" s="57"/>
      <c r="E16" s="57"/>
      <c r="F16" s="11"/>
      <c r="G16" s="11"/>
    </row>
    <row r="17" spans="1:7" ht="18" customHeight="1">
      <c r="A17" s="20"/>
      <c r="B17" s="57"/>
      <c r="C17" s="12" t="s">
        <v>22</v>
      </c>
      <c r="D17" s="57"/>
      <c r="E17" s="57"/>
      <c r="F17" s="11"/>
      <c r="G17" s="11"/>
    </row>
    <row r="18" spans="1:7" ht="18" customHeight="1">
      <c r="A18" s="20"/>
      <c r="B18" s="57"/>
      <c r="C18" s="12" t="s">
        <v>23</v>
      </c>
      <c r="D18" s="57"/>
      <c r="E18" s="57"/>
      <c r="F18" s="11"/>
      <c r="G18" s="11"/>
    </row>
    <row r="19" spans="1:7" ht="18" customHeight="1">
      <c r="A19" s="20"/>
      <c r="B19" s="57"/>
      <c r="C19" s="12" t="s">
        <v>24</v>
      </c>
      <c r="D19" s="57"/>
      <c r="E19" s="57"/>
      <c r="F19" s="11"/>
      <c r="G19" s="11"/>
    </row>
    <row r="20" spans="1:7" ht="18" customHeight="1">
      <c r="A20" s="20"/>
      <c r="B20" s="57"/>
      <c r="C20" s="12" t="s">
        <v>25</v>
      </c>
      <c r="D20" s="57"/>
      <c r="E20" s="57"/>
      <c r="F20" s="11"/>
      <c r="G20" s="11"/>
    </row>
    <row r="21" spans="1:7" ht="18" customHeight="1">
      <c r="A21" s="20"/>
      <c r="B21" s="57"/>
      <c r="C21" s="12" t="s">
        <v>26</v>
      </c>
      <c r="D21" s="57"/>
      <c r="E21" s="57"/>
      <c r="F21" s="11"/>
      <c r="G21" s="11"/>
    </row>
    <row r="22" spans="1:7" ht="18" customHeight="1">
      <c r="A22" s="20"/>
      <c r="B22" s="57"/>
      <c r="C22" s="12" t="s">
        <v>27</v>
      </c>
      <c r="D22" s="57"/>
      <c r="E22" s="57"/>
      <c r="F22" s="11"/>
      <c r="G22" s="11"/>
    </row>
    <row r="23" spans="1:7" ht="18" customHeight="1">
      <c r="A23" s="20"/>
      <c r="B23" s="57"/>
      <c r="C23" s="12" t="s">
        <v>28</v>
      </c>
      <c r="D23" s="57"/>
      <c r="E23" s="57"/>
      <c r="F23" s="11"/>
      <c r="G23" s="11"/>
    </row>
    <row r="24" spans="1:7" ht="18" customHeight="1">
      <c r="A24" s="20"/>
      <c r="B24" s="57"/>
      <c r="C24" s="12" t="s">
        <v>29</v>
      </c>
      <c r="D24" s="57">
        <v>153.4</v>
      </c>
      <c r="E24" s="57">
        <v>153.4</v>
      </c>
      <c r="F24" s="11"/>
      <c r="G24" s="11"/>
    </row>
    <row r="25" spans="1:7" ht="18" customHeight="1">
      <c r="A25" s="20"/>
      <c r="B25" s="57"/>
      <c r="C25" s="12" t="s">
        <v>30</v>
      </c>
      <c r="D25" s="57"/>
      <c r="E25" s="57"/>
      <c r="F25" s="11"/>
      <c r="G25" s="11"/>
    </row>
    <row r="26" spans="1:7" ht="18" customHeight="1">
      <c r="A26" s="20"/>
      <c r="B26" s="57"/>
      <c r="C26" s="11" t="s">
        <v>31</v>
      </c>
      <c r="D26" s="57"/>
      <c r="E26" s="57"/>
      <c r="F26" s="11"/>
      <c r="G26" s="11"/>
    </row>
    <row r="27" spans="1:7" ht="18" customHeight="1">
      <c r="A27" s="20"/>
      <c r="B27" s="57"/>
      <c r="C27" s="12" t="s">
        <v>32</v>
      </c>
      <c r="D27" s="57"/>
      <c r="E27" s="57"/>
      <c r="F27" s="11"/>
      <c r="G27" s="11"/>
    </row>
    <row r="28" spans="1:7" ht="18" customHeight="1">
      <c r="A28" s="20"/>
      <c r="B28" s="57"/>
      <c r="C28" s="12" t="s">
        <v>33</v>
      </c>
      <c r="D28" s="57"/>
      <c r="E28" s="57"/>
      <c r="F28" s="11"/>
      <c r="G28" s="11"/>
    </row>
    <row r="29" spans="1:7" ht="18" customHeight="1">
      <c r="A29" s="28"/>
      <c r="B29" s="57"/>
      <c r="C29" s="12" t="s">
        <v>34</v>
      </c>
      <c r="D29" s="57"/>
      <c r="E29" s="57"/>
      <c r="F29" s="11"/>
      <c r="G29" s="11"/>
    </row>
    <row r="30" spans="1:7" ht="18" customHeight="1">
      <c r="A30" s="9" t="s">
        <v>35</v>
      </c>
      <c r="B30" s="59">
        <v>2630</v>
      </c>
      <c r="C30" s="9" t="s">
        <v>36</v>
      </c>
      <c r="D30" s="57">
        <v>2630</v>
      </c>
      <c r="E30" s="57">
        <v>2630</v>
      </c>
      <c r="F30" s="11"/>
      <c r="G30" s="11"/>
    </row>
    <row r="31" spans="1:7" ht="18" customHeight="1">
      <c r="A31" s="12" t="s">
        <v>37</v>
      </c>
      <c r="B31" s="57"/>
      <c r="C31" s="12" t="s">
        <v>38</v>
      </c>
      <c r="D31" s="57"/>
      <c r="E31" s="57"/>
      <c r="F31" s="11"/>
      <c r="G31" s="11"/>
    </row>
    <row r="32" spans="1:7" ht="18" customHeight="1">
      <c r="A32" s="12" t="s">
        <v>39</v>
      </c>
      <c r="B32" s="59"/>
      <c r="C32" s="12" t="s">
        <v>39</v>
      </c>
      <c r="D32" s="57"/>
      <c r="E32" s="57"/>
      <c r="F32" s="11"/>
      <c r="G32" s="11"/>
    </row>
    <row r="33" spans="1:7" ht="18" customHeight="1">
      <c r="A33" s="12" t="s">
        <v>40</v>
      </c>
      <c r="B33" s="57"/>
      <c r="C33" s="12" t="s">
        <v>40</v>
      </c>
      <c r="D33" s="57"/>
      <c r="E33" s="57"/>
      <c r="F33" s="11"/>
      <c r="G33" s="11"/>
    </row>
    <row r="34" spans="1:7" ht="18" customHeight="1">
      <c r="A34" s="12" t="s">
        <v>41</v>
      </c>
      <c r="B34" s="57"/>
      <c r="C34" s="12" t="s">
        <v>41</v>
      </c>
      <c r="D34" s="57"/>
      <c r="E34" s="57"/>
      <c r="F34" s="11"/>
      <c r="G34" s="11"/>
    </row>
    <row r="35" spans="1:7" ht="18" customHeight="1">
      <c r="A35" s="12"/>
      <c r="B35" s="57"/>
      <c r="C35" s="20"/>
      <c r="D35" s="61"/>
      <c r="E35" s="57"/>
      <c r="F35" s="11"/>
      <c r="G35" s="11"/>
    </row>
    <row r="36" spans="1:7" ht="18" customHeight="1">
      <c r="A36" s="9" t="s">
        <v>42</v>
      </c>
      <c r="B36" s="59">
        <v>2630</v>
      </c>
      <c r="C36" s="9" t="s">
        <v>43</v>
      </c>
      <c r="D36" s="57">
        <v>2630</v>
      </c>
      <c r="E36" s="57">
        <v>2630</v>
      </c>
      <c r="F36" s="11"/>
      <c r="G36" s="11"/>
    </row>
  </sheetData>
  <mergeCells count="5">
    <mergeCell ref="A1:G1"/>
    <mergeCell ref="A2:G2"/>
    <mergeCell ref="A3:G3"/>
    <mergeCell ref="A4:B4"/>
    <mergeCell ref="C4:G4"/>
  </mergeCells>
  <phoneticPr fontId="19" type="noConversion"/>
  <pageMargins left="0.3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9"/>
  <sheetViews>
    <sheetView showGridLines="0" workbookViewId="0">
      <selection activeCell="H21" sqref="H21"/>
    </sheetView>
  </sheetViews>
  <sheetFormatPr defaultRowHeight="13.5"/>
  <cols>
    <col min="1" max="1" width="5.5" style="26" bestFit="1" customWidth="1"/>
    <col min="2" max="2" width="11.625" style="26" bestFit="1" customWidth="1"/>
    <col min="3" max="3" width="35.375" style="26" bestFit="1" customWidth="1"/>
    <col min="4" max="4" width="15.875" style="26" customWidth="1"/>
    <col min="5" max="5" width="10.5" style="26" customWidth="1"/>
    <col min="6" max="6" width="16.625" style="26" customWidth="1"/>
    <col min="7" max="7" width="12.25" style="26" customWidth="1"/>
    <col min="8" max="8" width="20.5" style="26" customWidth="1"/>
    <col min="9" max="16384" width="9" style="26"/>
  </cols>
  <sheetData>
    <row r="1" spans="1:8" s="24" customFormat="1" ht="13.5" customHeight="1">
      <c r="A1" s="71" t="s">
        <v>109</v>
      </c>
      <c r="B1" s="71"/>
      <c r="C1" s="71"/>
      <c r="D1" s="71"/>
      <c r="E1" s="71"/>
      <c r="F1" s="71"/>
      <c r="G1" s="71"/>
    </row>
    <row r="2" spans="1:8" s="25" customFormat="1" ht="22.5">
      <c r="A2" s="72" t="s">
        <v>115</v>
      </c>
      <c r="B2" s="72"/>
      <c r="C2" s="72"/>
      <c r="D2" s="72"/>
      <c r="E2" s="72"/>
      <c r="F2" s="72"/>
      <c r="G2" s="72"/>
      <c r="H2" s="72"/>
    </row>
    <row r="3" spans="1:8" ht="22.5">
      <c r="A3" s="1"/>
      <c r="B3" s="29"/>
      <c r="C3" s="29"/>
      <c r="D3" s="29"/>
      <c r="E3" s="30"/>
      <c r="F3" s="30"/>
      <c r="G3" s="31"/>
      <c r="H3" s="15"/>
    </row>
    <row r="4" spans="1:8" ht="40.5" customHeight="1">
      <c r="A4" s="19" t="s">
        <v>79</v>
      </c>
      <c r="B4" s="19" t="s">
        <v>80</v>
      </c>
      <c r="C4" s="19" t="s">
        <v>81</v>
      </c>
      <c r="D4" s="43" t="s">
        <v>163</v>
      </c>
      <c r="E4" s="75" t="s">
        <v>97</v>
      </c>
      <c r="F4" s="75"/>
      <c r="G4" s="75" t="s">
        <v>82</v>
      </c>
      <c r="H4" s="75"/>
    </row>
    <row r="5" spans="1:8" s="56" customFormat="1" ht="28.5" customHeight="1">
      <c r="A5" s="44">
        <v>1</v>
      </c>
      <c r="B5" s="44" t="s">
        <v>160</v>
      </c>
      <c r="C5" s="54" t="s">
        <v>144</v>
      </c>
      <c r="D5" s="55">
        <v>8</v>
      </c>
      <c r="E5" s="106" t="s">
        <v>158</v>
      </c>
      <c r="F5" s="81"/>
      <c r="G5" s="107" t="s">
        <v>161</v>
      </c>
      <c r="H5" s="108"/>
    </row>
    <row r="6" spans="1:8" s="56" customFormat="1" ht="28.5" customHeight="1">
      <c r="A6" s="44">
        <v>2</v>
      </c>
      <c r="B6" s="44" t="s">
        <v>160</v>
      </c>
      <c r="C6" s="54" t="s">
        <v>145</v>
      </c>
      <c r="D6" s="55">
        <v>8</v>
      </c>
      <c r="E6" s="106" t="s">
        <v>158</v>
      </c>
      <c r="F6" s="81"/>
      <c r="G6" s="107" t="s">
        <v>161</v>
      </c>
      <c r="H6" s="108"/>
    </row>
    <row r="7" spans="1:8" s="56" customFormat="1" ht="28.5" customHeight="1">
      <c r="A7" s="44">
        <v>3</v>
      </c>
      <c r="B7" s="44" t="s">
        <v>160</v>
      </c>
      <c r="C7" s="54" t="s">
        <v>146</v>
      </c>
      <c r="D7" s="55">
        <v>100</v>
      </c>
      <c r="E7" s="106" t="s">
        <v>158</v>
      </c>
      <c r="F7" s="81"/>
      <c r="G7" s="107" t="s">
        <v>159</v>
      </c>
      <c r="H7" s="108"/>
    </row>
    <row r="8" spans="1:8" s="56" customFormat="1" ht="28.5" customHeight="1">
      <c r="A8" s="44">
        <v>4</v>
      </c>
      <c r="B8" s="44" t="s">
        <v>160</v>
      </c>
      <c r="C8" s="54" t="s">
        <v>147</v>
      </c>
      <c r="D8" s="55">
        <v>48</v>
      </c>
      <c r="E8" s="106" t="s">
        <v>158</v>
      </c>
      <c r="F8" s="81"/>
      <c r="G8" s="107" t="s">
        <v>159</v>
      </c>
      <c r="H8" s="108"/>
    </row>
    <row r="9" spans="1:8" s="56" customFormat="1" ht="28.5" customHeight="1">
      <c r="A9" s="44">
        <v>5</v>
      </c>
      <c r="B9" s="44" t="s">
        <v>160</v>
      </c>
      <c r="C9" s="54" t="s">
        <v>148</v>
      </c>
      <c r="D9" s="55">
        <v>20</v>
      </c>
      <c r="E9" s="106" t="s">
        <v>158</v>
      </c>
      <c r="F9" s="81"/>
      <c r="G9" s="107" t="s">
        <v>159</v>
      </c>
      <c r="H9" s="108"/>
    </row>
    <row r="10" spans="1:8" s="56" customFormat="1" ht="28.5" customHeight="1">
      <c r="A10" s="44">
        <v>6</v>
      </c>
      <c r="B10" s="44" t="s">
        <v>160</v>
      </c>
      <c r="C10" s="54" t="s">
        <v>149</v>
      </c>
      <c r="D10" s="55">
        <v>15</v>
      </c>
      <c r="E10" s="106" t="s">
        <v>158</v>
      </c>
      <c r="F10" s="81"/>
      <c r="G10" s="107" t="s">
        <v>159</v>
      </c>
      <c r="H10" s="108"/>
    </row>
    <row r="11" spans="1:8" s="56" customFormat="1" ht="28.5" customHeight="1">
      <c r="A11" s="44">
        <v>7</v>
      </c>
      <c r="B11" s="44" t="s">
        <v>160</v>
      </c>
      <c r="C11" s="54" t="s">
        <v>150</v>
      </c>
      <c r="D11" s="55">
        <v>14</v>
      </c>
      <c r="E11" s="106" t="s">
        <v>158</v>
      </c>
      <c r="F11" s="81"/>
      <c r="G11" s="107" t="s">
        <v>159</v>
      </c>
      <c r="H11" s="108"/>
    </row>
    <row r="12" spans="1:8" s="56" customFormat="1" ht="28.5" customHeight="1">
      <c r="A12" s="44">
        <v>8</v>
      </c>
      <c r="B12" s="44" t="s">
        <v>160</v>
      </c>
      <c r="C12" s="54" t="s">
        <v>151</v>
      </c>
      <c r="D12" s="55">
        <v>10</v>
      </c>
      <c r="E12" s="106" t="s">
        <v>158</v>
      </c>
      <c r="F12" s="81"/>
      <c r="G12" s="107" t="s">
        <v>159</v>
      </c>
      <c r="H12" s="108"/>
    </row>
    <row r="13" spans="1:8" s="56" customFormat="1" ht="28.5" customHeight="1">
      <c r="A13" s="44">
        <v>9</v>
      </c>
      <c r="B13" s="44" t="s">
        <v>160</v>
      </c>
      <c r="C13" s="54" t="s">
        <v>152</v>
      </c>
      <c r="D13" s="55">
        <v>20</v>
      </c>
      <c r="E13" s="106" t="s">
        <v>158</v>
      </c>
      <c r="F13" s="81"/>
      <c r="G13" s="107" t="s">
        <v>159</v>
      </c>
      <c r="H13" s="108"/>
    </row>
    <row r="14" spans="1:8" s="56" customFormat="1" ht="28.5" customHeight="1">
      <c r="A14" s="44">
        <v>10</v>
      </c>
      <c r="B14" s="44" t="s">
        <v>160</v>
      </c>
      <c r="C14" s="54" t="s">
        <v>153</v>
      </c>
      <c r="D14" s="55">
        <v>265</v>
      </c>
      <c r="E14" s="106" t="s">
        <v>158</v>
      </c>
      <c r="F14" s="81"/>
      <c r="G14" s="107" t="s">
        <v>159</v>
      </c>
      <c r="H14" s="108"/>
    </row>
    <row r="15" spans="1:8" s="56" customFormat="1" ht="28.5" customHeight="1">
      <c r="A15" s="44">
        <v>11</v>
      </c>
      <c r="B15" s="44" t="s">
        <v>160</v>
      </c>
      <c r="C15" s="54" t="s">
        <v>154</v>
      </c>
      <c r="D15" s="55">
        <v>5</v>
      </c>
      <c r="E15" s="106" t="s">
        <v>158</v>
      </c>
      <c r="F15" s="81"/>
      <c r="G15" s="107" t="s">
        <v>159</v>
      </c>
      <c r="H15" s="108"/>
    </row>
    <row r="16" spans="1:8" s="56" customFormat="1" ht="28.5" customHeight="1">
      <c r="A16" s="44">
        <v>12</v>
      </c>
      <c r="B16" s="44" t="s">
        <v>160</v>
      </c>
      <c r="C16" s="54" t="s">
        <v>155</v>
      </c>
      <c r="D16" s="55">
        <v>15</v>
      </c>
      <c r="E16" s="106" t="s">
        <v>158</v>
      </c>
      <c r="F16" s="81"/>
      <c r="G16" s="107" t="s">
        <v>159</v>
      </c>
      <c r="H16" s="108"/>
    </row>
    <row r="17" spans="1:8" s="56" customFormat="1" ht="28.5" customHeight="1">
      <c r="A17" s="44">
        <v>13</v>
      </c>
      <c r="B17" s="44" t="s">
        <v>160</v>
      </c>
      <c r="C17" s="54" t="s">
        <v>156</v>
      </c>
      <c r="D17" s="55">
        <v>50</v>
      </c>
      <c r="E17" s="106" t="s">
        <v>158</v>
      </c>
      <c r="F17" s="81"/>
      <c r="G17" s="107" t="s">
        <v>162</v>
      </c>
      <c r="H17" s="108"/>
    </row>
    <row r="18" spans="1:8" s="56" customFormat="1" ht="28.5" customHeight="1">
      <c r="A18" s="44">
        <v>14</v>
      </c>
      <c r="B18" s="44" t="s">
        <v>160</v>
      </c>
      <c r="C18" s="54" t="s">
        <v>157</v>
      </c>
      <c r="D18" s="55">
        <v>30</v>
      </c>
      <c r="E18" s="106" t="s">
        <v>158</v>
      </c>
      <c r="F18" s="81"/>
      <c r="G18" s="107"/>
      <c r="H18" s="108"/>
    </row>
    <row r="19" spans="1:8" ht="18.75" customHeight="1"/>
  </sheetData>
  <mergeCells count="32">
    <mergeCell ref="G8:H8"/>
    <mergeCell ref="A2:H2"/>
    <mergeCell ref="E4:F4"/>
    <mergeCell ref="G4:H4"/>
    <mergeCell ref="E12:F12"/>
    <mergeCell ref="G12:H12"/>
    <mergeCell ref="A1:G1"/>
    <mergeCell ref="E10:F10"/>
    <mergeCell ref="G10:H10"/>
    <mergeCell ref="E11:F11"/>
    <mergeCell ref="G11:H11"/>
    <mergeCell ref="E5:F5"/>
    <mergeCell ref="G5:H5"/>
    <mergeCell ref="E9:F9"/>
    <mergeCell ref="G9:H9"/>
    <mergeCell ref="E6:F6"/>
    <mergeCell ref="G6:H6"/>
    <mergeCell ref="E7:F7"/>
    <mergeCell ref="G7:H7"/>
    <mergeCell ref="E8:F8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showGridLines="0" workbookViewId="0">
      <selection activeCell="I13" sqref="I13"/>
    </sheetView>
  </sheetViews>
  <sheetFormatPr defaultRowHeight="13.5"/>
  <cols>
    <col min="1" max="1" width="48" style="26" customWidth="1"/>
    <col min="2" max="2" width="40.75" style="26" customWidth="1"/>
    <col min="3" max="16384" width="9" style="26"/>
  </cols>
  <sheetData>
    <row r="1" spans="1:2" s="24" customFormat="1" ht="32.25" customHeight="1">
      <c r="A1" s="71" t="s">
        <v>111</v>
      </c>
      <c r="B1" s="71"/>
    </row>
    <row r="2" spans="1:2" ht="42.75" customHeight="1">
      <c r="A2" s="109" t="s">
        <v>172</v>
      </c>
      <c r="B2" s="109"/>
    </row>
    <row r="3" spans="1:2" ht="20.25">
      <c r="A3" s="110" t="s">
        <v>104</v>
      </c>
      <c r="B3" s="110"/>
    </row>
    <row r="4" spans="1:2" ht="34.5" customHeight="1">
      <c r="A4" s="39" t="s">
        <v>110</v>
      </c>
      <c r="B4" s="39" t="s">
        <v>105</v>
      </c>
    </row>
    <row r="5" spans="1:2" ht="34.5" customHeight="1">
      <c r="A5" s="40" t="s">
        <v>112</v>
      </c>
      <c r="B5" s="40">
        <v>20</v>
      </c>
    </row>
    <row r="6" spans="1:2" ht="34.5" customHeight="1">
      <c r="A6" s="41" t="s">
        <v>106</v>
      </c>
      <c r="B6" s="40">
        <v>0</v>
      </c>
    </row>
    <row r="7" spans="1:2" ht="34.5" customHeight="1">
      <c r="A7" s="41" t="s">
        <v>107</v>
      </c>
      <c r="B7" s="40">
        <v>20</v>
      </c>
    </row>
    <row r="8" spans="1:2" ht="34.5" customHeight="1">
      <c r="A8" s="41" t="s">
        <v>108</v>
      </c>
      <c r="B8" s="40">
        <v>0</v>
      </c>
    </row>
    <row r="9" spans="1:2" ht="34.5" customHeight="1">
      <c r="A9" s="42" t="s">
        <v>113</v>
      </c>
      <c r="B9" s="40">
        <v>0</v>
      </c>
    </row>
    <row r="10" spans="1:2" ht="34.5" customHeight="1">
      <c r="A10" s="42" t="s">
        <v>114</v>
      </c>
      <c r="B10" s="40">
        <v>0</v>
      </c>
    </row>
    <row r="11" spans="1:2" ht="21" customHeight="1"/>
    <row r="14" spans="1:2" ht="18.75" customHeight="1"/>
    <row r="15" spans="1:2" ht="18.75" customHeight="1"/>
    <row r="16" spans="1:2" ht="18.75" customHeight="1"/>
    <row r="17" ht="18.75" customHeight="1"/>
    <row r="18" ht="18.75" customHeight="1"/>
  </sheetData>
  <mergeCells count="3">
    <mergeCell ref="A1:B1"/>
    <mergeCell ref="A2:B2"/>
    <mergeCell ref="A3:B3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19"/>
  <sheetViews>
    <sheetView showGridLines="0" zoomScale="115" zoomScaleNormal="115" workbookViewId="0">
      <selection activeCell="C17" sqref="C17"/>
    </sheetView>
  </sheetViews>
  <sheetFormatPr defaultRowHeight="13.5"/>
  <cols>
    <col min="1" max="1" width="20.625" style="26" customWidth="1"/>
    <col min="2" max="2" width="37.375" style="26" customWidth="1"/>
    <col min="3" max="5" width="26.75" style="26" customWidth="1"/>
    <col min="6" max="16384" width="9" style="26"/>
  </cols>
  <sheetData>
    <row r="1" spans="1:5" s="24" customFormat="1">
      <c r="A1" s="71" t="s">
        <v>44</v>
      </c>
      <c r="B1" s="71"/>
      <c r="C1" s="71"/>
      <c r="D1" s="71"/>
      <c r="E1" s="71"/>
    </row>
    <row r="2" spans="1:5" s="25" customFormat="1" ht="30.75" customHeight="1">
      <c r="A2" s="72" t="s">
        <v>137</v>
      </c>
      <c r="B2" s="72"/>
      <c r="C2" s="72"/>
      <c r="D2" s="72"/>
      <c r="E2" s="72"/>
    </row>
    <row r="3" spans="1:5" ht="14.25">
      <c r="A3" s="1"/>
      <c r="B3" s="2"/>
      <c r="C3" s="2"/>
      <c r="D3" s="2"/>
      <c r="E3" s="35" t="s">
        <v>45</v>
      </c>
    </row>
    <row r="4" spans="1:5" ht="24.95" customHeight="1">
      <c r="A4" s="75" t="s">
        <v>87</v>
      </c>
      <c r="B4" s="75"/>
      <c r="C4" s="75" t="s">
        <v>88</v>
      </c>
      <c r="D4" s="75"/>
      <c r="E4" s="75"/>
    </row>
    <row r="5" spans="1:5" ht="39.75" customHeight="1">
      <c r="A5" s="23" t="s">
        <v>46</v>
      </c>
      <c r="B5" s="23" t="s">
        <v>47</v>
      </c>
      <c r="C5" s="23" t="s">
        <v>5</v>
      </c>
      <c r="D5" s="23" t="s">
        <v>48</v>
      </c>
      <c r="E5" s="23" t="s">
        <v>49</v>
      </c>
    </row>
    <row r="6" spans="1:5" ht="24.95" customHeight="1">
      <c r="A6" s="22">
        <v>201</v>
      </c>
      <c r="B6" s="22" t="s">
        <v>50</v>
      </c>
      <c r="C6" s="50">
        <f>D6+E6</f>
        <v>2135.8000000000002</v>
      </c>
      <c r="D6" s="50">
        <v>1527.8</v>
      </c>
      <c r="E6" s="50">
        <v>608</v>
      </c>
    </row>
    <row r="7" spans="1:5" ht="24.95" customHeight="1">
      <c r="A7" s="22">
        <v>20106</v>
      </c>
      <c r="B7" s="46" t="s">
        <v>116</v>
      </c>
      <c r="C7" s="50">
        <f t="shared" ref="C7:C18" si="0">D7+E7</f>
        <v>2135.8000000000002</v>
      </c>
      <c r="D7" s="50">
        <v>1527.8</v>
      </c>
      <c r="E7" s="50">
        <v>608</v>
      </c>
    </row>
    <row r="8" spans="1:5" ht="24.95" customHeight="1">
      <c r="A8" s="22">
        <v>2010601</v>
      </c>
      <c r="B8" s="46" t="s">
        <v>117</v>
      </c>
      <c r="C8" s="50">
        <f t="shared" si="0"/>
        <v>2135.8000000000002</v>
      </c>
      <c r="D8" s="50">
        <v>1527.8</v>
      </c>
      <c r="E8" s="50">
        <v>608</v>
      </c>
    </row>
    <row r="9" spans="1:5" ht="24.95" customHeight="1">
      <c r="A9" s="22">
        <v>208</v>
      </c>
      <c r="B9" s="46" t="s">
        <v>118</v>
      </c>
      <c r="C9" s="50">
        <f t="shared" si="0"/>
        <v>212.2</v>
      </c>
      <c r="D9" s="50">
        <v>212.2</v>
      </c>
      <c r="E9" s="50"/>
    </row>
    <row r="10" spans="1:5" ht="24.95" customHeight="1">
      <c r="A10" s="46">
        <v>20805</v>
      </c>
      <c r="B10" s="46" t="s">
        <v>119</v>
      </c>
      <c r="C10" s="50">
        <f t="shared" si="0"/>
        <v>212.2</v>
      </c>
      <c r="D10" s="50">
        <v>212.2</v>
      </c>
      <c r="E10" s="50"/>
    </row>
    <row r="11" spans="1:5" ht="24.95" customHeight="1">
      <c r="A11" s="46">
        <v>2080505</v>
      </c>
      <c r="B11" s="46" t="s">
        <v>182</v>
      </c>
      <c r="C11" s="50">
        <f t="shared" si="0"/>
        <v>212.2</v>
      </c>
      <c r="D11" s="50">
        <v>212.2</v>
      </c>
      <c r="E11" s="50"/>
    </row>
    <row r="12" spans="1:5" ht="24.95" customHeight="1">
      <c r="A12" s="46">
        <v>210</v>
      </c>
      <c r="B12" s="46" t="s">
        <v>120</v>
      </c>
      <c r="C12" s="50">
        <f t="shared" si="0"/>
        <v>128.6</v>
      </c>
      <c r="D12" s="50">
        <v>128.6</v>
      </c>
      <c r="E12" s="50"/>
    </row>
    <row r="13" spans="1:5" ht="24.95" customHeight="1">
      <c r="A13" s="46">
        <v>21011</v>
      </c>
      <c r="B13" s="46" t="s">
        <v>121</v>
      </c>
      <c r="C13" s="50">
        <f t="shared" si="0"/>
        <v>128.6</v>
      </c>
      <c r="D13" s="50">
        <v>128.6</v>
      </c>
      <c r="E13" s="50"/>
    </row>
    <row r="14" spans="1:5" ht="24.95" customHeight="1">
      <c r="A14" s="46">
        <v>2101101</v>
      </c>
      <c r="B14" s="46" t="s">
        <v>173</v>
      </c>
      <c r="C14" s="50">
        <v>83.1</v>
      </c>
      <c r="D14" s="50">
        <v>83.1</v>
      </c>
      <c r="E14" s="50"/>
    </row>
    <row r="15" spans="1:5" ht="24.95" customHeight="1">
      <c r="A15" s="46">
        <v>2101103</v>
      </c>
      <c r="B15" s="46" t="s">
        <v>174</v>
      </c>
      <c r="C15" s="50">
        <v>45.5</v>
      </c>
      <c r="D15" s="50">
        <v>45.5</v>
      </c>
      <c r="E15" s="50"/>
    </row>
    <row r="16" spans="1:5" ht="24.95" customHeight="1">
      <c r="A16" s="46">
        <v>221</v>
      </c>
      <c r="B16" s="46" t="s">
        <v>122</v>
      </c>
      <c r="C16" s="50">
        <f t="shared" si="0"/>
        <v>153.4</v>
      </c>
      <c r="D16" s="50">
        <v>153.4</v>
      </c>
      <c r="E16" s="50"/>
    </row>
    <row r="17" spans="1:5" ht="24.95" customHeight="1">
      <c r="A17" s="46">
        <v>22102</v>
      </c>
      <c r="B17" s="46" t="s">
        <v>123</v>
      </c>
      <c r="C17" s="50">
        <f t="shared" si="0"/>
        <v>153.4</v>
      </c>
      <c r="D17" s="50">
        <v>153.4</v>
      </c>
      <c r="E17" s="50"/>
    </row>
    <row r="18" spans="1:5" ht="24.95" customHeight="1">
      <c r="A18" s="46">
        <v>2210201</v>
      </c>
      <c r="B18" s="46" t="s">
        <v>181</v>
      </c>
      <c r="C18" s="50">
        <f t="shared" si="0"/>
        <v>153.4</v>
      </c>
      <c r="D18" s="50">
        <v>153.4</v>
      </c>
      <c r="E18" s="50"/>
    </row>
    <row r="19" spans="1:5" ht="24.95" customHeight="1">
      <c r="A19" s="76" t="s">
        <v>5</v>
      </c>
      <c r="B19" s="76"/>
      <c r="C19" s="50">
        <f>C6+C9+C12+C16</f>
        <v>2630</v>
      </c>
      <c r="D19" s="50">
        <f t="shared" ref="D19:E19" si="1">D6+D9+D12+D16</f>
        <v>2022</v>
      </c>
      <c r="E19" s="50">
        <f t="shared" si="1"/>
        <v>608</v>
      </c>
    </row>
  </sheetData>
  <mergeCells count="5">
    <mergeCell ref="A4:B4"/>
    <mergeCell ref="C4:E4"/>
    <mergeCell ref="A19:B19"/>
    <mergeCell ref="A1:E1"/>
    <mergeCell ref="A2:E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3"/>
  <sheetViews>
    <sheetView showGridLines="0" workbookViewId="0">
      <selection activeCell="F25" sqref="F25"/>
    </sheetView>
  </sheetViews>
  <sheetFormatPr defaultRowHeight="13.5"/>
  <cols>
    <col min="1" max="1" width="26.375" style="26" customWidth="1"/>
    <col min="2" max="2" width="31" style="26" customWidth="1"/>
    <col min="3" max="3" width="31.75" style="69" customWidth="1"/>
    <col min="4" max="16384" width="9" style="26"/>
  </cols>
  <sheetData>
    <row r="1" spans="1:3" s="24" customFormat="1">
      <c r="A1" s="71" t="s">
        <v>52</v>
      </c>
      <c r="B1" s="71"/>
      <c r="C1" s="71"/>
    </row>
    <row r="2" spans="1:3" s="25" customFormat="1" ht="22.5">
      <c r="A2" s="79" t="s">
        <v>138</v>
      </c>
      <c r="B2" s="79"/>
      <c r="C2" s="79"/>
    </row>
    <row r="3" spans="1:3">
      <c r="A3" s="3"/>
      <c r="B3" s="3"/>
      <c r="C3" s="65" t="s">
        <v>45</v>
      </c>
    </row>
    <row r="4" spans="1:3" ht="20.100000000000001" customHeight="1">
      <c r="A4" s="80" t="s">
        <v>86</v>
      </c>
      <c r="B4" s="81"/>
      <c r="C4" s="82" t="s">
        <v>4</v>
      </c>
    </row>
    <row r="5" spans="1:3" ht="20.100000000000001" customHeight="1">
      <c r="A5" s="19" t="s">
        <v>46</v>
      </c>
      <c r="B5" s="19" t="s">
        <v>47</v>
      </c>
      <c r="C5" s="82"/>
    </row>
    <row r="6" spans="1:3" ht="20.100000000000001" customHeight="1">
      <c r="A6" s="49">
        <v>301</v>
      </c>
      <c r="B6" s="49" t="s">
        <v>53</v>
      </c>
      <c r="C6" s="66">
        <f>SUM(C7:C14)</f>
        <v>1772.8</v>
      </c>
    </row>
    <row r="7" spans="1:3" ht="20.100000000000001" customHeight="1">
      <c r="A7" s="52">
        <v>30101</v>
      </c>
      <c r="B7" s="52" t="s">
        <v>54</v>
      </c>
      <c r="C7" s="66">
        <v>789.5</v>
      </c>
    </row>
    <row r="8" spans="1:3" ht="20.100000000000001" customHeight="1">
      <c r="A8" s="52">
        <v>30102</v>
      </c>
      <c r="B8" s="52" t="s">
        <v>55</v>
      </c>
      <c r="C8" s="66">
        <v>428.7</v>
      </c>
    </row>
    <row r="9" spans="1:3" ht="20.100000000000001" customHeight="1">
      <c r="A9" s="52">
        <v>30103</v>
      </c>
      <c r="B9" s="52" t="s">
        <v>56</v>
      </c>
      <c r="C9" s="66">
        <v>60.4</v>
      </c>
    </row>
    <row r="10" spans="1:3" ht="20.100000000000001" customHeight="1">
      <c r="A10" s="52">
        <v>30108</v>
      </c>
      <c r="B10" s="53" t="s">
        <v>126</v>
      </c>
      <c r="C10" s="66">
        <v>204.6</v>
      </c>
    </row>
    <row r="11" spans="1:3" ht="20.100000000000001" customHeight="1">
      <c r="A11" s="52">
        <v>30110</v>
      </c>
      <c r="B11" s="53" t="s">
        <v>179</v>
      </c>
      <c r="C11" s="66">
        <v>83.1</v>
      </c>
    </row>
    <row r="12" spans="1:3" ht="20.100000000000001" customHeight="1">
      <c r="A12" s="52">
        <v>30111</v>
      </c>
      <c r="B12" s="53" t="s">
        <v>176</v>
      </c>
      <c r="C12" s="66">
        <v>45.5</v>
      </c>
    </row>
    <row r="13" spans="1:3" ht="20.100000000000001" customHeight="1">
      <c r="A13" s="52">
        <v>30112</v>
      </c>
      <c r="B13" s="53" t="s">
        <v>175</v>
      </c>
      <c r="C13" s="66">
        <v>7.6</v>
      </c>
    </row>
    <row r="14" spans="1:3" ht="20.100000000000001" customHeight="1">
      <c r="A14" s="52">
        <v>30113</v>
      </c>
      <c r="B14" s="53" t="s">
        <v>127</v>
      </c>
      <c r="C14" s="66">
        <v>153.4</v>
      </c>
    </row>
    <row r="15" spans="1:3" ht="20.100000000000001" customHeight="1">
      <c r="A15" s="52" t="s">
        <v>51</v>
      </c>
      <c r="B15" s="52" t="s">
        <v>51</v>
      </c>
      <c r="C15" s="66"/>
    </row>
    <row r="16" spans="1:3" ht="20.100000000000001" customHeight="1">
      <c r="A16" s="52">
        <v>302</v>
      </c>
      <c r="B16" s="52" t="s">
        <v>57</v>
      </c>
      <c r="C16" s="66">
        <f>SUM(C17:C24)</f>
        <v>186.3</v>
      </c>
    </row>
    <row r="17" spans="1:3" ht="20.100000000000001" customHeight="1">
      <c r="A17" s="52">
        <v>30201</v>
      </c>
      <c r="B17" s="53" t="s">
        <v>58</v>
      </c>
      <c r="C17" s="66">
        <v>10</v>
      </c>
    </row>
    <row r="18" spans="1:3" ht="20.100000000000001" customHeight="1">
      <c r="A18" s="52">
        <v>30202</v>
      </c>
      <c r="B18" s="53" t="s">
        <v>59</v>
      </c>
      <c r="C18" s="66">
        <v>10</v>
      </c>
    </row>
    <row r="19" spans="1:3" ht="20.100000000000001" customHeight="1">
      <c r="A19" s="52">
        <v>30207</v>
      </c>
      <c r="B19" s="53" t="s">
        <v>128</v>
      </c>
      <c r="C19" s="66">
        <v>15</v>
      </c>
    </row>
    <row r="20" spans="1:3" ht="20.100000000000001" customHeight="1">
      <c r="A20" s="52">
        <v>30211</v>
      </c>
      <c r="B20" s="53" t="s">
        <v>129</v>
      </c>
      <c r="C20" s="66">
        <v>20</v>
      </c>
    </row>
    <row r="21" spans="1:3" ht="20.100000000000001" customHeight="1">
      <c r="A21" s="52">
        <v>30213</v>
      </c>
      <c r="B21" s="53" t="s">
        <v>130</v>
      </c>
      <c r="C21" s="66">
        <v>10</v>
      </c>
    </row>
    <row r="22" spans="1:3" ht="20.100000000000001" customHeight="1">
      <c r="A22" s="52">
        <v>30215</v>
      </c>
      <c r="B22" s="53" t="s">
        <v>131</v>
      </c>
      <c r="C22" s="66">
        <v>54</v>
      </c>
    </row>
    <row r="23" spans="1:3" ht="20.100000000000001" customHeight="1">
      <c r="A23" s="52">
        <v>30216</v>
      </c>
      <c r="B23" s="53" t="s">
        <v>132</v>
      </c>
      <c r="C23" s="66">
        <v>52</v>
      </c>
    </row>
    <row r="24" spans="1:3" ht="20.100000000000001" customHeight="1">
      <c r="A24" s="52">
        <v>30228</v>
      </c>
      <c r="B24" s="53" t="s">
        <v>134</v>
      </c>
      <c r="C24" s="66">
        <v>15.3</v>
      </c>
    </row>
    <row r="25" spans="1:3" ht="20.100000000000001" customHeight="1">
      <c r="A25" s="52" t="s">
        <v>51</v>
      </c>
      <c r="B25" s="52" t="s">
        <v>51</v>
      </c>
      <c r="C25" s="66"/>
    </row>
    <row r="26" spans="1:3" ht="20.100000000000001" customHeight="1">
      <c r="A26" s="52">
        <v>303</v>
      </c>
      <c r="B26" s="52" t="s">
        <v>125</v>
      </c>
      <c r="C26" s="66">
        <f>SUM(C27:C29)</f>
        <v>61.9</v>
      </c>
    </row>
    <row r="27" spans="1:3" ht="20.100000000000001" customHeight="1">
      <c r="A27" s="52">
        <v>30301</v>
      </c>
      <c r="B27" s="52" t="s">
        <v>177</v>
      </c>
      <c r="C27" s="66">
        <v>10.7</v>
      </c>
    </row>
    <row r="28" spans="1:3" ht="20.100000000000001" customHeight="1">
      <c r="A28" s="52">
        <v>30302</v>
      </c>
      <c r="B28" s="52" t="s">
        <v>178</v>
      </c>
      <c r="C28" s="66">
        <v>37.799999999999997</v>
      </c>
    </row>
    <row r="29" spans="1:3" ht="20.100000000000001" customHeight="1">
      <c r="A29" s="52">
        <v>30305</v>
      </c>
      <c r="B29" s="53" t="s">
        <v>135</v>
      </c>
      <c r="C29" s="66">
        <v>13.4</v>
      </c>
    </row>
    <row r="30" spans="1:3" ht="20.100000000000001" customHeight="1">
      <c r="A30" s="52" t="s">
        <v>124</v>
      </c>
      <c r="B30" s="52" t="s">
        <v>51</v>
      </c>
      <c r="C30" s="67"/>
    </row>
    <row r="31" spans="1:3" ht="20.100000000000001" customHeight="1">
      <c r="A31" s="52">
        <v>310</v>
      </c>
      <c r="B31" s="52" t="s">
        <v>180</v>
      </c>
      <c r="C31" s="66">
        <v>1</v>
      </c>
    </row>
    <row r="32" spans="1:3" ht="20.100000000000001" customHeight="1">
      <c r="A32" s="52">
        <v>31002</v>
      </c>
      <c r="B32" s="53" t="s">
        <v>133</v>
      </c>
      <c r="C32" s="66">
        <v>1</v>
      </c>
    </row>
    <row r="33" spans="1:3" ht="20.100000000000001" customHeight="1">
      <c r="A33" s="77" t="s">
        <v>5</v>
      </c>
      <c r="B33" s="78"/>
      <c r="C33" s="68">
        <f>C6+C16+C26+C31</f>
        <v>2022</v>
      </c>
    </row>
  </sheetData>
  <mergeCells count="5">
    <mergeCell ref="A33:B33"/>
    <mergeCell ref="A2:C2"/>
    <mergeCell ref="A4:B4"/>
    <mergeCell ref="C4:C5"/>
    <mergeCell ref="A1:C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H14"/>
  <sheetViews>
    <sheetView showGridLines="0" workbookViewId="0">
      <selection activeCell="H20" sqref="H20"/>
    </sheetView>
  </sheetViews>
  <sheetFormatPr defaultRowHeight="13.5"/>
  <cols>
    <col min="1" max="1" width="16.5" style="26" customWidth="1"/>
    <col min="2" max="2" width="4" style="26" customWidth="1"/>
    <col min="3" max="3" width="39.625" style="26" customWidth="1"/>
    <col min="4" max="4" width="8.875" style="26" customWidth="1"/>
    <col min="5" max="5" width="14.75" style="26" customWidth="1"/>
    <col min="6" max="6" width="10.625" style="26" customWidth="1"/>
    <col min="7" max="7" width="16.5" style="26" customWidth="1"/>
    <col min="8" max="8" width="22.625" style="26" customWidth="1"/>
    <col min="9" max="16384" width="9" style="26"/>
  </cols>
  <sheetData>
    <row r="1" spans="1:8" s="24" customFormat="1">
      <c r="A1" s="71" t="s">
        <v>60</v>
      </c>
      <c r="B1" s="71"/>
      <c r="C1" s="71"/>
      <c r="D1" s="71"/>
      <c r="E1" s="71"/>
      <c r="F1" s="71"/>
      <c r="G1" s="71"/>
    </row>
    <row r="2" spans="1:8" s="25" customFormat="1" ht="22.5">
      <c r="A2" s="72" t="s">
        <v>139</v>
      </c>
      <c r="B2" s="72"/>
      <c r="C2" s="72"/>
      <c r="D2" s="72"/>
      <c r="E2" s="72"/>
      <c r="F2" s="72"/>
      <c r="G2" s="72"/>
      <c r="H2" s="72"/>
    </row>
    <row r="3" spans="1:8">
      <c r="A3" s="4"/>
      <c r="B3" s="1"/>
      <c r="C3" s="5"/>
      <c r="D3" s="1"/>
      <c r="E3" s="83" t="s">
        <v>61</v>
      </c>
      <c r="F3" s="83"/>
      <c r="G3" s="84" t="s">
        <v>45</v>
      </c>
      <c r="H3" s="84"/>
    </row>
    <row r="4" spans="1:8" ht="35.25" customHeight="1">
      <c r="A4" s="74" t="s">
        <v>46</v>
      </c>
      <c r="B4" s="74"/>
      <c r="C4" s="74" t="s">
        <v>47</v>
      </c>
      <c r="D4" s="74" t="s">
        <v>62</v>
      </c>
      <c r="E4" s="74"/>
      <c r="F4" s="74"/>
      <c r="G4" s="74"/>
      <c r="H4" s="85"/>
    </row>
    <row r="5" spans="1:8" ht="34.5" customHeight="1">
      <c r="A5" s="74"/>
      <c r="B5" s="74"/>
      <c r="C5" s="74"/>
      <c r="D5" s="74" t="s">
        <v>5</v>
      </c>
      <c r="E5" s="74"/>
      <c r="F5" s="75" t="s">
        <v>98</v>
      </c>
      <c r="G5" s="75"/>
      <c r="H5" s="9" t="s">
        <v>49</v>
      </c>
    </row>
    <row r="6" spans="1:8" ht="34.5" customHeight="1">
      <c r="A6" s="86"/>
      <c r="B6" s="86"/>
      <c r="C6" s="11"/>
      <c r="D6" s="86"/>
      <c r="E6" s="86"/>
      <c r="F6" s="86"/>
      <c r="G6" s="86"/>
      <c r="H6" s="11"/>
    </row>
    <row r="7" spans="1:8" ht="34.5" customHeight="1">
      <c r="A7" s="87"/>
      <c r="B7" s="87"/>
      <c r="C7" s="11"/>
      <c r="D7" s="86"/>
      <c r="E7" s="86"/>
      <c r="F7" s="86"/>
      <c r="G7" s="86"/>
      <c r="H7" s="11"/>
    </row>
    <row r="8" spans="1:8" ht="34.5" customHeight="1">
      <c r="A8" s="87"/>
      <c r="B8" s="87"/>
      <c r="C8" s="12"/>
      <c r="D8" s="88"/>
      <c r="E8" s="88"/>
      <c r="F8" s="88"/>
      <c r="G8" s="88"/>
      <c r="H8" s="13"/>
    </row>
    <row r="9" spans="1:8" ht="34.5" customHeight="1">
      <c r="A9" s="87"/>
      <c r="B9" s="87"/>
      <c r="C9" s="12"/>
      <c r="D9" s="88"/>
      <c r="E9" s="88"/>
      <c r="F9" s="88"/>
      <c r="G9" s="88"/>
      <c r="H9" s="13"/>
    </row>
    <row r="10" spans="1:8" ht="34.5" customHeight="1">
      <c r="A10" s="87"/>
      <c r="B10" s="87"/>
      <c r="C10" s="12"/>
      <c r="D10" s="88"/>
      <c r="E10" s="88"/>
      <c r="F10" s="88"/>
      <c r="G10" s="88"/>
      <c r="H10" s="13"/>
    </row>
    <row r="11" spans="1:8" ht="34.5" customHeight="1">
      <c r="A11" s="87"/>
      <c r="B11" s="87"/>
      <c r="C11" s="12"/>
      <c r="D11" s="88"/>
      <c r="E11" s="88"/>
      <c r="F11" s="88"/>
      <c r="G11" s="88"/>
      <c r="H11" s="13"/>
    </row>
    <row r="12" spans="1:8" ht="34.5" customHeight="1">
      <c r="A12" s="90"/>
      <c r="B12" s="90"/>
      <c r="C12" s="14"/>
      <c r="D12" s="88"/>
      <c r="E12" s="88"/>
      <c r="F12" s="88"/>
      <c r="G12" s="88"/>
      <c r="H12" s="13"/>
    </row>
    <row r="13" spans="1:8" ht="34.5" customHeight="1">
      <c r="A13" s="76" t="s">
        <v>5</v>
      </c>
      <c r="B13" s="76"/>
      <c r="C13" s="76"/>
      <c r="D13" s="76"/>
      <c r="E13" s="76"/>
      <c r="F13" s="76"/>
      <c r="G13" s="76"/>
      <c r="H13" s="8"/>
    </row>
    <row r="14" spans="1:8" ht="49.5" customHeight="1">
      <c r="A14" s="89" t="s">
        <v>142</v>
      </c>
      <c r="B14" s="89"/>
      <c r="C14" s="89"/>
      <c r="D14" s="89"/>
      <c r="E14" s="89"/>
      <c r="F14" s="89"/>
      <c r="G14" s="89"/>
      <c r="H14" s="89"/>
    </row>
  </sheetData>
  <mergeCells count="34">
    <mergeCell ref="A14:H14"/>
    <mergeCell ref="A12:B12"/>
    <mergeCell ref="D12:E12"/>
    <mergeCell ref="F12:G12"/>
    <mergeCell ref="A13:C13"/>
    <mergeCell ref="D13:E13"/>
    <mergeCell ref="F13:G13"/>
    <mergeCell ref="A10:B10"/>
    <mergeCell ref="D10:E10"/>
    <mergeCell ref="F10:G10"/>
    <mergeCell ref="A11:B11"/>
    <mergeCell ref="D11:E11"/>
    <mergeCell ref="F11:G11"/>
    <mergeCell ref="A8:B8"/>
    <mergeCell ref="D8:E8"/>
    <mergeCell ref="F8:G8"/>
    <mergeCell ref="A9:B9"/>
    <mergeCell ref="D9:E9"/>
    <mergeCell ref="F9:G9"/>
    <mergeCell ref="A6:B6"/>
    <mergeCell ref="D6:E6"/>
    <mergeCell ref="F6:G6"/>
    <mergeCell ref="A7:B7"/>
    <mergeCell ref="D7:E7"/>
    <mergeCell ref="F7:G7"/>
    <mergeCell ref="A1:G1"/>
    <mergeCell ref="D5:E5"/>
    <mergeCell ref="F5:G5"/>
    <mergeCell ref="C4:C5"/>
    <mergeCell ref="A4:B5"/>
    <mergeCell ref="A2:H2"/>
    <mergeCell ref="E3:F3"/>
    <mergeCell ref="G3:H3"/>
    <mergeCell ref="D4:H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G14"/>
  <sheetViews>
    <sheetView showGridLines="0" workbookViewId="0">
      <selection activeCell="J13" sqref="J13"/>
    </sheetView>
  </sheetViews>
  <sheetFormatPr defaultColWidth="11.75" defaultRowHeight="13.5"/>
  <cols>
    <col min="1" max="1" width="11.75" style="26"/>
    <col min="2" max="2" width="7.5" style="26" customWidth="1"/>
    <col min="3" max="3" width="24.5" style="26" customWidth="1"/>
    <col min="4" max="4" width="8.875" style="26" customWidth="1"/>
    <col min="5" max="5" width="5.375" style="26" customWidth="1"/>
    <col min="6" max="6" width="10.625" style="26" customWidth="1"/>
    <col min="7" max="7" width="13.375" style="26" customWidth="1"/>
    <col min="8" max="16384" width="11.75" style="26"/>
  </cols>
  <sheetData>
    <row r="1" spans="1:7" s="24" customFormat="1">
      <c r="A1" s="71" t="s">
        <v>63</v>
      </c>
      <c r="B1" s="71"/>
      <c r="C1" s="71"/>
      <c r="D1" s="71"/>
      <c r="E1" s="71"/>
      <c r="F1" s="71"/>
      <c r="G1" s="71"/>
    </row>
    <row r="2" spans="1:7" s="25" customFormat="1" ht="22.5">
      <c r="A2" s="72" t="s">
        <v>140</v>
      </c>
      <c r="B2" s="72"/>
      <c r="C2" s="72"/>
      <c r="D2" s="72"/>
      <c r="E2" s="72"/>
      <c r="F2" s="72"/>
      <c r="G2" s="72"/>
    </row>
    <row r="3" spans="1:7" ht="21" customHeight="1">
      <c r="A3" s="6"/>
      <c r="B3" s="10"/>
      <c r="C3" s="10"/>
      <c r="D3" s="1"/>
      <c r="E3" s="91" t="s">
        <v>45</v>
      </c>
      <c r="F3" s="91"/>
      <c r="G3" s="91"/>
    </row>
    <row r="4" spans="1:7" ht="35.25" customHeight="1">
      <c r="A4" s="74" t="s">
        <v>46</v>
      </c>
      <c r="B4" s="74"/>
      <c r="C4" s="74" t="s">
        <v>47</v>
      </c>
      <c r="D4" s="74" t="s">
        <v>64</v>
      </c>
      <c r="E4" s="92"/>
      <c r="F4" s="92"/>
      <c r="G4" s="92"/>
    </row>
    <row r="5" spans="1:7" ht="34.5" customHeight="1">
      <c r="A5" s="74"/>
      <c r="B5" s="74"/>
      <c r="C5" s="74"/>
      <c r="D5" s="74" t="s">
        <v>5</v>
      </c>
      <c r="E5" s="74"/>
      <c r="F5" s="43" t="s">
        <v>98</v>
      </c>
      <c r="G5" s="43" t="s">
        <v>99</v>
      </c>
    </row>
    <row r="6" spans="1:7" ht="41.25" customHeight="1">
      <c r="A6" s="87"/>
      <c r="B6" s="87"/>
      <c r="C6" s="22"/>
      <c r="D6" s="93"/>
      <c r="E6" s="93"/>
      <c r="F6" s="21"/>
      <c r="G6" s="47"/>
    </row>
    <row r="7" spans="1:7" ht="41.25" customHeight="1">
      <c r="A7" s="87"/>
      <c r="B7" s="87"/>
      <c r="C7" s="22"/>
      <c r="D7" s="87"/>
      <c r="E7" s="87"/>
      <c r="F7" s="22"/>
      <c r="G7" s="46"/>
    </row>
    <row r="8" spans="1:7" ht="41.25" customHeight="1">
      <c r="A8" s="87"/>
      <c r="B8" s="87"/>
      <c r="C8" s="22"/>
      <c r="D8" s="87"/>
      <c r="E8" s="87"/>
      <c r="F8" s="22"/>
      <c r="G8" s="46"/>
    </row>
    <row r="9" spans="1:7" ht="41.25" customHeight="1">
      <c r="A9" s="87"/>
      <c r="B9" s="87"/>
      <c r="C9" s="22"/>
      <c r="D9" s="87"/>
      <c r="E9" s="87"/>
      <c r="F9" s="22"/>
      <c r="G9" s="46"/>
    </row>
    <row r="10" spans="1:7" ht="41.25" customHeight="1">
      <c r="A10" s="87"/>
      <c r="B10" s="87"/>
      <c r="C10" s="22"/>
      <c r="D10" s="87"/>
      <c r="E10" s="87"/>
      <c r="F10" s="22"/>
      <c r="G10" s="46"/>
    </row>
    <row r="11" spans="1:7" ht="41.25" customHeight="1">
      <c r="A11" s="93"/>
      <c r="B11" s="93"/>
      <c r="C11" s="22"/>
      <c r="D11" s="87"/>
      <c r="E11" s="87"/>
      <c r="F11" s="22"/>
      <c r="G11" s="46"/>
    </row>
    <row r="12" spans="1:7" ht="41.25" customHeight="1">
      <c r="A12" s="93"/>
      <c r="B12" s="93"/>
      <c r="C12" s="22"/>
      <c r="D12" s="87"/>
      <c r="E12" s="87"/>
      <c r="F12" s="22"/>
      <c r="G12" s="46"/>
    </row>
    <row r="13" spans="1:7" ht="41.25" customHeight="1">
      <c r="A13" s="93" t="s">
        <v>5</v>
      </c>
      <c r="B13" s="93"/>
      <c r="C13" s="93"/>
      <c r="D13" s="93"/>
      <c r="E13" s="93"/>
      <c r="F13" s="21"/>
      <c r="G13" s="47"/>
    </row>
    <row r="14" spans="1:7" ht="61.5" customHeight="1">
      <c r="A14" s="94" t="s">
        <v>141</v>
      </c>
      <c r="B14" s="94"/>
      <c r="C14" s="94"/>
      <c r="D14" s="94"/>
      <c r="E14" s="94"/>
      <c r="F14" s="94"/>
      <c r="G14" s="94"/>
    </row>
  </sheetData>
  <mergeCells count="24">
    <mergeCell ref="A13:C13"/>
    <mergeCell ref="D13:E13"/>
    <mergeCell ref="A14:G14"/>
    <mergeCell ref="A9:B9"/>
    <mergeCell ref="D9:E9"/>
    <mergeCell ref="A10:B10"/>
    <mergeCell ref="D10:E10"/>
    <mergeCell ref="A12:B12"/>
    <mergeCell ref="D12:E12"/>
    <mergeCell ref="A11:B11"/>
    <mergeCell ref="D11:E11"/>
    <mergeCell ref="A6:B6"/>
    <mergeCell ref="D6:E6"/>
    <mergeCell ref="A7:B7"/>
    <mergeCell ref="D7:E7"/>
    <mergeCell ref="A8:B8"/>
    <mergeCell ref="D8:E8"/>
    <mergeCell ref="A1:G1"/>
    <mergeCell ref="A2:G2"/>
    <mergeCell ref="E3:G3"/>
    <mergeCell ref="D4:G4"/>
    <mergeCell ref="C4:C5"/>
    <mergeCell ref="A4:B5"/>
    <mergeCell ref="D5:E5"/>
  </mergeCells>
  <phoneticPr fontId="1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showGridLines="0" workbookViewId="0">
      <selection activeCell="H24" sqref="H24"/>
    </sheetView>
  </sheetViews>
  <sheetFormatPr defaultColWidth="19.875" defaultRowHeight="13.5"/>
  <cols>
    <col min="1" max="1" width="32.125" style="26" customWidth="1"/>
    <col min="2" max="2" width="7.5" style="26" customWidth="1"/>
    <col min="3" max="3" width="11.75" style="26" customWidth="1"/>
    <col min="4" max="4" width="27.125" style="26" customWidth="1"/>
    <col min="5" max="5" width="10.5" style="26" customWidth="1"/>
    <col min="6" max="16384" width="19.875" style="26"/>
  </cols>
  <sheetData>
    <row r="1" spans="1:5" s="24" customFormat="1" ht="23.25" customHeight="1">
      <c r="A1" s="71" t="s">
        <v>65</v>
      </c>
      <c r="B1" s="71"/>
      <c r="C1" s="71"/>
      <c r="D1" s="71"/>
      <c r="E1" s="71"/>
    </row>
    <row r="2" spans="1:5" s="25" customFormat="1" ht="30" customHeight="1">
      <c r="A2" s="72" t="s">
        <v>143</v>
      </c>
      <c r="B2" s="72"/>
      <c r="C2" s="72"/>
      <c r="D2" s="72"/>
      <c r="E2" s="72"/>
    </row>
    <row r="3" spans="1:5">
      <c r="A3" s="83"/>
      <c r="B3" s="83"/>
      <c r="C3" s="1"/>
      <c r="D3" s="1"/>
      <c r="E3" s="15" t="s">
        <v>45</v>
      </c>
    </row>
    <row r="4" spans="1:5" ht="18.95" customHeight="1">
      <c r="A4" s="75" t="s">
        <v>66</v>
      </c>
      <c r="B4" s="75"/>
      <c r="C4" s="75"/>
      <c r="D4" s="75" t="s">
        <v>67</v>
      </c>
      <c r="E4" s="75"/>
    </row>
    <row r="5" spans="1:5" ht="18.95" customHeight="1">
      <c r="A5" s="19" t="s">
        <v>3</v>
      </c>
      <c r="B5" s="75" t="s">
        <v>93</v>
      </c>
      <c r="C5" s="75"/>
      <c r="D5" s="19" t="s">
        <v>3</v>
      </c>
      <c r="E5" s="19" t="s">
        <v>4</v>
      </c>
    </row>
    <row r="6" spans="1:5" ht="18.95" customHeight="1">
      <c r="A6" s="12" t="s">
        <v>7</v>
      </c>
      <c r="B6" s="95">
        <v>2630</v>
      </c>
      <c r="C6" s="95"/>
      <c r="D6" s="12" t="s">
        <v>8</v>
      </c>
      <c r="E6" s="57">
        <v>2135.8000000000002</v>
      </c>
    </row>
    <row r="7" spans="1:5" ht="18.95" customHeight="1">
      <c r="A7" s="12" t="s">
        <v>91</v>
      </c>
      <c r="B7" s="95"/>
      <c r="C7" s="95"/>
      <c r="D7" s="12" t="s">
        <v>10</v>
      </c>
      <c r="E7" s="57"/>
    </row>
    <row r="8" spans="1:5" ht="18.95" customHeight="1">
      <c r="A8" s="12" t="s">
        <v>92</v>
      </c>
      <c r="B8" s="95"/>
      <c r="C8" s="95"/>
      <c r="D8" s="12" t="s">
        <v>12</v>
      </c>
      <c r="E8" s="57"/>
    </row>
    <row r="9" spans="1:5" ht="18.95" customHeight="1">
      <c r="A9" s="12" t="s">
        <v>68</v>
      </c>
      <c r="B9" s="95"/>
      <c r="C9" s="95"/>
      <c r="D9" s="12" t="s">
        <v>14</v>
      </c>
      <c r="E9" s="57"/>
    </row>
    <row r="10" spans="1:5" ht="18.95" customHeight="1">
      <c r="A10" s="12" t="s">
        <v>69</v>
      </c>
      <c r="B10" s="95"/>
      <c r="C10" s="95"/>
      <c r="D10" s="12" t="s">
        <v>15</v>
      </c>
      <c r="E10" s="57"/>
    </row>
    <row r="11" spans="1:5" ht="18.95" customHeight="1">
      <c r="A11" s="12" t="s">
        <v>70</v>
      </c>
      <c r="B11" s="95"/>
      <c r="C11" s="95"/>
      <c r="D11" s="12" t="s">
        <v>16</v>
      </c>
      <c r="E11" s="57"/>
    </row>
    <row r="12" spans="1:5" ht="18.95" customHeight="1">
      <c r="A12" s="12" t="s">
        <v>61</v>
      </c>
      <c r="B12" s="95"/>
      <c r="C12" s="95"/>
      <c r="D12" s="12" t="s">
        <v>17</v>
      </c>
      <c r="E12" s="57"/>
    </row>
    <row r="13" spans="1:5" ht="18.95" customHeight="1">
      <c r="A13" s="12"/>
      <c r="B13" s="95"/>
      <c r="C13" s="95"/>
      <c r="D13" s="12" t="s">
        <v>18</v>
      </c>
      <c r="E13" s="57">
        <v>212.2</v>
      </c>
    </row>
    <row r="14" spans="1:5" ht="18.95" customHeight="1">
      <c r="A14" s="12"/>
      <c r="B14" s="95"/>
      <c r="C14" s="95"/>
      <c r="D14" s="12" t="s">
        <v>19</v>
      </c>
      <c r="E14" s="57">
        <v>128.6</v>
      </c>
    </row>
    <row r="15" spans="1:5" ht="18.95" customHeight="1">
      <c r="A15" s="12"/>
      <c r="B15" s="95"/>
      <c r="C15" s="95"/>
      <c r="D15" s="12" t="s">
        <v>20</v>
      </c>
      <c r="E15" s="57"/>
    </row>
    <row r="16" spans="1:5" ht="18.95" customHeight="1">
      <c r="A16" s="12"/>
      <c r="B16" s="95"/>
      <c r="C16" s="95"/>
      <c r="D16" s="12" t="s">
        <v>21</v>
      </c>
      <c r="E16" s="57"/>
    </row>
    <row r="17" spans="1:5" ht="18.95" customHeight="1">
      <c r="A17" s="12"/>
      <c r="B17" s="95"/>
      <c r="C17" s="95"/>
      <c r="D17" s="12" t="s">
        <v>22</v>
      </c>
      <c r="E17" s="57"/>
    </row>
    <row r="18" spans="1:5" ht="18.95" customHeight="1">
      <c r="A18" s="12"/>
      <c r="B18" s="95"/>
      <c r="C18" s="95"/>
      <c r="D18" s="12" t="s">
        <v>23</v>
      </c>
      <c r="E18" s="57"/>
    </row>
    <row r="19" spans="1:5" ht="18.95" customHeight="1">
      <c r="A19" s="12"/>
      <c r="B19" s="95"/>
      <c r="C19" s="95"/>
      <c r="D19" s="12" t="s">
        <v>24</v>
      </c>
      <c r="E19" s="57"/>
    </row>
    <row r="20" spans="1:5" ht="18.95" customHeight="1">
      <c r="A20" s="12"/>
      <c r="B20" s="95"/>
      <c r="C20" s="95"/>
      <c r="D20" s="12" t="s">
        <v>25</v>
      </c>
      <c r="E20" s="57"/>
    </row>
    <row r="21" spans="1:5" ht="18.95" customHeight="1">
      <c r="A21" s="12"/>
      <c r="B21" s="95"/>
      <c r="C21" s="95"/>
      <c r="D21" s="12" t="s">
        <v>26</v>
      </c>
      <c r="E21" s="57"/>
    </row>
    <row r="22" spans="1:5" ht="18.95" customHeight="1">
      <c r="A22" s="12"/>
      <c r="B22" s="95"/>
      <c r="C22" s="95"/>
      <c r="D22" s="12" t="s">
        <v>27</v>
      </c>
      <c r="E22" s="57"/>
    </row>
    <row r="23" spans="1:5" ht="18.95" customHeight="1">
      <c r="A23" s="12"/>
      <c r="B23" s="95"/>
      <c r="C23" s="95"/>
      <c r="D23" s="12" t="s">
        <v>28</v>
      </c>
      <c r="E23" s="57"/>
    </row>
    <row r="24" spans="1:5" ht="18.95" customHeight="1">
      <c r="A24" s="12" t="s">
        <v>61</v>
      </c>
      <c r="B24" s="95"/>
      <c r="C24" s="95"/>
      <c r="D24" s="12" t="s">
        <v>29</v>
      </c>
      <c r="E24" s="57">
        <v>153.4</v>
      </c>
    </row>
    <row r="25" spans="1:5" ht="18.95" customHeight="1">
      <c r="A25" s="12"/>
      <c r="B25" s="95"/>
      <c r="C25" s="95"/>
      <c r="D25" s="12" t="s">
        <v>30</v>
      </c>
      <c r="E25" s="57"/>
    </row>
    <row r="26" spans="1:5" ht="18.95" customHeight="1">
      <c r="A26" s="12"/>
      <c r="B26" s="95"/>
      <c r="C26" s="95"/>
      <c r="D26" s="11" t="s">
        <v>31</v>
      </c>
      <c r="E26" s="57"/>
    </row>
    <row r="27" spans="1:5" ht="18.95" customHeight="1">
      <c r="A27" s="12"/>
      <c r="B27" s="95"/>
      <c r="C27" s="95"/>
      <c r="D27" s="12" t="s">
        <v>32</v>
      </c>
      <c r="E27" s="57"/>
    </row>
    <row r="28" spans="1:5" ht="18.95" customHeight="1">
      <c r="A28" s="12" t="s">
        <v>70</v>
      </c>
      <c r="B28" s="95"/>
      <c r="C28" s="95"/>
      <c r="D28" s="12" t="s">
        <v>33</v>
      </c>
      <c r="E28" s="57"/>
    </row>
    <row r="29" spans="1:5" ht="18.95" customHeight="1">
      <c r="A29" s="20"/>
      <c r="B29" s="95"/>
      <c r="C29" s="95"/>
      <c r="D29" s="12" t="s">
        <v>34</v>
      </c>
      <c r="E29" s="57"/>
    </row>
    <row r="30" spans="1:5" ht="18.95" customHeight="1">
      <c r="A30" s="9"/>
      <c r="B30" s="96"/>
      <c r="C30" s="96"/>
      <c r="D30" s="9"/>
      <c r="E30" s="57"/>
    </row>
    <row r="31" spans="1:5" ht="18.95" customHeight="1">
      <c r="A31" s="9" t="s">
        <v>35</v>
      </c>
      <c r="B31" s="96">
        <v>2630</v>
      </c>
      <c r="C31" s="96"/>
      <c r="D31" s="9" t="s">
        <v>36</v>
      </c>
      <c r="E31" s="57">
        <v>2630</v>
      </c>
    </row>
    <row r="32" spans="1:5" ht="18.95" customHeight="1">
      <c r="A32" s="12" t="s">
        <v>37</v>
      </c>
      <c r="B32" s="95"/>
      <c r="C32" s="95"/>
      <c r="D32" s="12" t="s">
        <v>38</v>
      </c>
      <c r="E32" s="57"/>
    </row>
    <row r="33" spans="1:5" ht="18.95" customHeight="1">
      <c r="A33" s="12" t="s">
        <v>39</v>
      </c>
      <c r="B33" s="95"/>
      <c r="C33" s="95"/>
      <c r="D33" s="12" t="s">
        <v>39</v>
      </c>
      <c r="E33" s="57"/>
    </row>
    <row r="34" spans="1:5" ht="18.95" customHeight="1">
      <c r="A34" s="12" t="s">
        <v>40</v>
      </c>
      <c r="B34" s="95"/>
      <c r="C34" s="95"/>
      <c r="D34" s="12" t="s">
        <v>40</v>
      </c>
      <c r="E34" s="57"/>
    </row>
    <row r="35" spans="1:5" ht="18.95" customHeight="1">
      <c r="A35" s="12" t="s">
        <v>41</v>
      </c>
      <c r="B35" s="95"/>
      <c r="C35" s="95"/>
      <c r="D35" s="12" t="s">
        <v>41</v>
      </c>
      <c r="E35" s="57"/>
    </row>
    <row r="36" spans="1:5" ht="18.95" customHeight="1">
      <c r="A36" s="12" t="s">
        <v>71</v>
      </c>
      <c r="B36" s="95"/>
      <c r="C36" s="95"/>
      <c r="D36" s="12" t="s">
        <v>71</v>
      </c>
      <c r="E36" s="57"/>
    </row>
    <row r="37" spans="1:5" ht="18.95" customHeight="1">
      <c r="A37" s="12" t="s">
        <v>72</v>
      </c>
      <c r="B37" s="95"/>
      <c r="C37" s="95"/>
      <c r="D37" s="12" t="s">
        <v>72</v>
      </c>
      <c r="E37" s="57"/>
    </row>
    <row r="38" spans="1:5" ht="18.95" customHeight="1">
      <c r="A38" s="9" t="s">
        <v>42</v>
      </c>
      <c r="B38" s="96">
        <v>2630</v>
      </c>
      <c r="C38" s="96"/>
      <c r="D38" s="9" t="s">
        <v>43</v>
      </c>
      <c r="E38" s="57">
        <v>2630</v>
      </c>
    </row>
  </sheetData>
  <mergeCells count="39">
    <mergeCell ref="B30:C30"/>
    <mergeCell ref="B19:C19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7:C37"/>
    <mergeCell ref="B38:C38"/>
    <mergeCell ref="B31:C31"/>
    <mergeCell ref="B32:C32"/>
    <mergeCell ref="B33:C33"/>
    <mergeCell ref="B34:C34"/>
    <mergeCell ref="B35:C35"/>
    <mergeCell ref="B36:C36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E1"/>
    <mergeCell ref="B6:C6"/>
    <mergeCell ref="A2:E2"/>
    <mergeCell ref="A3:B3"/>
    <mergeCell ref="A4:C4"/>
    <mergeCell ref="D4:E4"/>
    <mergeCell ref="B5:C5"/>
  </mergeCells>
  <phoneticPr fontId="1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I19"/>
  <sheetViews>
    <sheetView showGridLines="0" workbookViewId="0">
      <selection activeCell="K17" sqref="K17"/>
    </sheetView>
  </sheetViews>
  <sheetFormatPr defaultRowHeight="13.5"/>
  <cols>
    <col min="1" max="1" width="9.5" style="37" bestFit="1" customWidth="1"/>
    <col min="2" max="2" width="38.25" style="37" bestFit="1" customWidth="1"/>
    <col min="3" max="3" width="16.5" style="37" customWidth="1"/>
    <col min="4" max="4" width="8.875" style="37" customWidth="1"/>
    <col min="5" max="8" width="15.875" style="37" customWidth="1"/>
    <col min="9" max="9" width="11.25" style="37" customWidth="1"/>
    <col min="10" max="16384" width="9" style="37"/>
  </cols>
  <sheetData>
    <row r="1" spans="1:9" s="17" customFormat="1">
      <c r="A1" s="71" t="s">
        <v>83</v>
      </c>
      <c r="B1" s="71"/>
      <c r="C1" s="71"/>
      <c r="D1" s="71"/>
      <c r="E1" s="71"/>
      <c r="F1" s="71"/>
      <c r="G1" s="71"/>
      <c r="H1" s="34"/>
      <c r="I1" s="34"/>
    </row>
    <row r="2" spans="1:9" s="36" customFormat="1" ht="22.5">
      <c r="A2" s="99" t="s">
        <v>165</v>
      </c>
      <c r="B2" s="99"/>
      <c r="C2" s="99"/>
      <c r="D2" s="99"/>
      <c r="E2" s="99"/>
      <c r="F2" s="99"/>
      <c r="G2" s="99"/>
      <c r="H2" s="99"/>
      <c r="I2" s="99"/>
    </row>
    <row r="3" spans="1:9" ht="24" customHeight="1">
      <c r="A3" s="75" t="s">
        <v>100</v>
      </c>
      <c r="B3" s="75"/>
      <c r="C3" s="75" t="s">
        <v>5</v>
      </c>
      <c r="D3" s="75" t="s">
        <v>37</v>
      </c>
      <c r="E3" s="75" t="s">
        <v>94</v>
      </c>
      <c r="F3" s="75" t="s">
        <v>73</v>
      </c>
      <c r="G3" s="75" t="s">
        <v>95</v>
      </c>
      <c r="H3" s="75" t="s">
        <v>96</v>
      </c>
      <c r="I3" s="75" t="s">
        <v>74</v>
      </c>
    </row>
    <row r="4" spans="1:9" ht="24" customHeight="1">
      <c r="A4" s="43" t="s">
        <v>46</v>
      </c>
      <c r="B4" s="43" t="s">
        <v>47</v>
      </c>
      <c r="C4" s="75"/>
      <c r="D4" s="75"/>
      <c r="E4" s="75"/>
      <c r="F4" s="75"/>
      <c r="G4" s="75"/>
      <c r="H4" s="75"/>
      <c r="I4" s="75"/>
    </row>
    <row r="5" spans="1:9" ht="24" customHeight="1">
      <c r="A5" s="46">
        <v>201</v>
      </c>
      <c r="B5" s="46" t="s">
        <v>50</v>
      </c>
      <c r="C5" s="63">
        <f>E5</f>
        <v>2135.8000000000002</v>
      </c>
      <c r="D5" s="63"/>
      <c r="E5" s="63">
        <v>2135.8000000000002</v>
      </c>
      <c r="F5" s="50"/>
      <c r="G5" s="50"/>
      <c r="H5" s="44"/>
      <c r="I5" s="44"/>
    </row>
    <row r="6" spans="1:9" ht="24" customHeight="1">
      <c r="A6" s="46">
        <v>20106</v>
      </c>
      <c r="B6" s="46" t="s">
        <v>116</v>
      </c>
      <c r="C6" s="63">
        <f t="shared" ref="C6:C18" si="0">E6</f>
        <v>2135.8000000000002</v>
      </c>
      <c r="D6" s="63"/>
      <c r="E6" s="63">
        <v>2135.8000000000002</v>
      </c>
      <c r="F6" s="50"/>
      <c r="G6" s="50"/>
      <c r="H6" s="44"/>
      <c r="I6" s="44"/>
    </row>
    <row r="7" spans="1:9" ht="24" customHeight="1">
      <c r="A7" s="46">
        <v>2010601</v>
      </c>
      <c r="B7" s="46" t="s">
        <v>117</v>
      </c>
      <c r="C7" s="63">
        <f t="shared" si="0"/>
        <v>2135.8000000000002</v>
      </c>
      <c r="D7" s="63"/>
      <c r="E7" s="63">
        <v>2135.8000000000002</v>
      </c>
      <c r="F7" s="50"/>
      <c r="G7" s="50"/>
      <c r="H7" s="44"/>
      <c r="I7" s="44"/>
    </row>
    <row r="8" spans="1:9" ht="24" customHeight="1">
      <c r="A8" s="46">
        <v>208</v>
      </c>
      <c r="B8" s="46" t="s">
        <v>118</v>
      </c>
      <c r="C8" s="63">
        <f t="shared" si="0"/>
        <v>212.2</v>
      </c>
      <c r="D8" s="63"/>
      <c r="E8" s="63">
        <v>212.2</v>
      </c>
      <c r="F8" s="50"/>
      <c r="G8" s="50"/>
      <c r="H8" s="44"/>
      <c r="I8" s="44"/>
    </row>
    <row r="9" spans="1:9" ht="24" customHeight="1">
      <c r="A9" s="46">
        <v>20805</v>
      </c>
      <c r="B9" s="46" t="s">
        <v>119</v>
      </c>
      <c r="C9" s="63">
        <f t="shared" si="0"/>
        <v>212.2</v>
      </c>
      <c r="D9" s="63"/>
      <c r="E9" s="63">
        <v>212.2</v>
      </c>
      <c r="F9" s="50"/>
      <c r="G9" s="50"/>
      <c r="H9" s="44"/>
      <c r="I9" s="44"/>
    </row>
    <row r="10" spans="1:9" ht="24" customHeight="1">
      <c r="A10" s="46">
        <v>2080505</v>
      </c>
      <c r="B10" s="46" t="s">
        <v>182</v>
      </c>
      <c r="C10" s="63">
        <f t="shared" si="0"/>
        <v>212.2</v>
      </c>
      <c r="D10" s="63"/>
      <c r="E10" s="63">
        <v>212.2</v>
      </c>
      <c r="F10" s="50"/>
      <c r="G10" s="50"/>
      <c r="H10" s="44"/>
      <c r="I10" s="44"/>
    </row>
    <row r="11" spans="1:9" ht="24" customHeight="1">
      <c r="A11" s="46">
        <v>210</v>
      </c>
      <c r="B11" s="46" t="s">
        <v>120</v>
      </c>
      <c r="C11" s="63">
        <f t="shared" si="0"/>
        <v>128.6</v>
      </c>
      <c r="D11" s="63"/>
      <c r="E11" s="63">
        <v>128.6</v>
      </c>
      <c r="F11" s="50"/>
      <c r="G11" s="50"/>
      <c r="H11" s="44"/>
      <c r="I11" s="44"/>
    </row>
    <row r="12" spans="1:9" ht="24" customHeight="1">
      <c r="A12" s="46">
        <v>21011</v>
      </c>
      <c r="B12" s="46" t="s">
        <v>121</v>
      </c>
      <c r="C12" s="63">
        <f t="shared" si="0"/>
        <v>128.6</v>
      </c>
      <c r="D12" s="63"/>
      <c r="E12" s="63">
        <v>128.6</v>
      </c>
      <c r="F12" s="50"/>
      <c r="G12" s="50"/>
      <c r="H12" s="44"/>
      <c r="I12" s="44"/>
    </row>
    <row r="13" spans="1:9" ht="24" customHeight="1">
      <c r="A13" s="46">
        <v>2101101</v>
      </c>
      <c r="B13" s="46" t="s">
        <v>173</v>
      </c>
      <c r="C13" s="63">
        <f t="shared" si="0"/>
        <v>83.1</v>
      </c>
      <c r="D13" s="63"/>
      <c r="E13" s="63">
        <v>83.1</v>
      </c>
      <c r="F13" s="50"/>
      <c r="G13" s="50"/>
      <c r="H13" s="44"/>
      <c r="I13" s="44"/>
    </row>
    <row r="14" spans="1:9" ht="24" customHeight="1">
      <c r="A14" s="46">
        <v>2101103</v>
      </c>
      <c r="B14" s="46" t="s">
        <v>174</v>
      </c>
      <c r="C14" s="63">
        <f t="shared" si="0"/>
        <v>45.5</v>
      </c>
      <c r="D14" s="63"/>
      <c r="E14" s="63">
        <v>45.5</v>
      </c>
      <c r="F14" s="50"/>
      <c r="G14" s="50"/>
      <c r="H14" s="44"/>
      <c r="I14" s="44"/>
    </row>
    <row r="15" spans="1:9" ht="24" customHeight="1">
      <c r="A15" s="46">
        <v>221</v>
      </c>
      <c r="B15" s="46" t="s">
        <v>122</v>
      </c>
      <c r="C15" s="63">
        <f t="shared" si="0"/>
        <v>153.4</v>
      </c>
      <c r="D15" s="63"/>
      <c r="E15" s="63">
        <v>153.4</v>
      </c>
      <c r="F15" s="50"/>
      <c r="G15" s="50"/>
      <c r="H15" s="44"/>
      <c r="I15" s="44"/>
    </row>
    <row r="16" spans="1:9" ht="24" customHeight="1">
      <c r="A16" s="46">
        <v>22102</v>
      </c>
      <c r="B16" s="46" t="s">
        <v>123</v>
      </c>
      <c r="C16" s="63">
        <f t="shared" si="0"/>
        <v>153.4</v>
      </c>
      <c r="D16" s="63"/>
      <c r="E16" s="63">
        <v>153.4</v>
      </c>
      <c r="F16" s="50"/>
      <c r="G16" s="50"/>
      <c r="H16" s="62"/>
      <c r="I16" s="62"/>
    </row>
    <row r="17" spans="1:9" ht="24" customHeight="1">
      <c r="A17" s="46">
        <v>2210201</v>
      </c>
      <c r="B17" s="46" t="s">
        <v>181</v>
      </c>
      <c r="C17" s="63">
        <f t="shared" si="0"/>
        <v>153.4</v>
      </c>
      <c r="D17" s="63"/>
      <c r="E17" s="63">
        <v>153.4</v>
      </c>
      <c r="F17" s="50"/>
      <c r="G17" s="50"/>
      <c r="H17" s="62"/>
      <c r="I17" s="62"/>
    </row>
    <row r="18" spans="1:9" ht="24" customHeight="1">
      <c r="A18" s="97" t="s">
        <v>164</v>
      </c>
      <c r="B18" s="98"/>
      <c r="C18" s="63">
        <f t="shared" si="0"/>
        <v>2630</v>
      </c>
      <c r="D18" s="64"/>
      <c r="E18" s="64">
        <f>E5+E8+E11+E15</f>
        <v>2630</v>
      </c>
      <c r="F18" s="62"/>
      <c r="G18" s="62"/>
      <c r="H18" s="62"/>
      <c r="I18" s="62"/>
    </row>
    <row r="19" spans="1:9" ht="18.75" customHeight="1"/>
  </sheetData>
  <mergeCells count="11">
    <mergeCell ref="A18:B18"/>
    <mergeCell ref="A1:G1"/>
    <mergeCell ref="A3:B3"/>
    <mergeCell ref="A2:I2"/>
    <mergeCell ref="C3:C4"/>
    <mergeCell ref="D3:D4"/>
    <mergeCell ref="E3:E4"/>
    <mergeCell ref="F3:F4"/>
    <mergeCell ref="G3:G4"/>
    <mergeCell ref="H3:H4"/>
    <mergeCell ref="I3:I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E19"/>
  <sheetViews>
    <sheetView showGridLines="0" workbookViewId="0">
      <selection activeCell="I17" sqref="I17"/>
    </sheetView>
  </sheetViews>
  <sheetFormatPr defaultRowHeight="13.5"/>
  <cols>
    <col min="1" max="1" width="18.625" style="26" customWidth="1"/>
    <col min="2" max="2" width="40.75" style="26" customWidth="1"/>
    <col min="3" max="5" width="24.625" style="26" customWidth="1"/>
    <col min="6" max="16384" width="9" style="26"/>
  </cols>
  <sheetData>
    <row r="1" spans="1:5" s="24" customFormat="1">
      <c r="A1" s="71" t="s">
        <v>75</v>
      </c>
      <c r="B1" s="71"/>
      <c r="C1" s="71"/>
      <c r="D1" s="71"/>
      <c r="E1" s="71"/>
    </row>
    <row r="2" spans="1:5" ht="20.25">
      <c r="A2" s="101" t="s">
        <v>166</v>
      </c>
      <c r="B2" s="101"/>
      <c r="C2" s="101"/>
      <c r="D2" s="101"/>
      <c r="E2" s="101"/>
    </row>
    <row r="3" spans="1:5" ht="26.25" customHeight="1">
      <c r="A3" s="102"/>
      <c r="B3" s="102"/>
      <c r="C3" s="16"/>
      <c r="D3" s="16"/>
      <c r="E3" s="33" t="s">
        <v>45</v>
      </c>
    </row>
    <row r="4" spans="1:5" ht="24.95" customHeight="1">
      <c r="A4" s="80" t="s">
        <v>101</v>
      </c>
      <c r="B4" s="100"/>
      <c r="C4" s="75" t="s">
        <v>5</v>
      </c>
      <c r="D4" s="75" t="s">
        <v>48</v>
      </c>
      <c r="E4" s="75" t="s">
        <v>102</v>
      </c>
    </row>
    <row r="5" spans="1:5" ht="24.95" customHeight="1">
      <c r="A5" s="38" t="s">
        <v>46</v>
      </c>
      <c r="B5" s="45" t="s">
        <v>47</v>
      </c>
      <c r="C5" s="103"/>
      <c r="D5" s="103"/>
      <c r="E5" s="103"/>
    </row>
    <row r="6" spans="1:5" ht="24.95" customHeight="1">
      <c r="A6" s="46">
        <v>201</v>
      </c>
      <c r="B6" s="46" t="s">
        <v>50</v>
      </c>
      <c r="C6" s="50">
        <f>D6+E6</f>
        <v>2135.8000000000002</v>
      </c>
      <c r="D6" s="50">
        <v>1527.8</v>
      </c>
      <c r="E6" s="50">
        <v>608</v>
      </c>
    </row>
    <row r="7" spans="1:5" ht="24.95" customHeight="1">
      <c r="A7" s="46">
        <v>20106</v>
      </c>
      <c r="B7" s="46" t="s">
        <v>116</v>
      </c>
      <c r="C7" s="50">
        <f t="shared" ref="C7:C18" si="0">D7+E7</f>
        <v>2135.8000000000002</v>
      </c>
      <c r="D7" s="50">
        <v>1527.8</v>
      </c>
      <c r="E7" s="50">
        <v>608</v>
      </c>
    </row>
    <row r="8" spans="1:5" ht="24.95" customHeight="1">
      <c r="A8" s="46">
        <v>2010601</v>
      </c>
      <c r="B8" s="46" t="s">
        <v>117</v>
      </c>
      <c r="C8" s="50">
        <f t="shared" si="0"/>
        <v>2135.8000000000002</v>
      </c>
      <c r="D8" s="50">
        <v>1527.8</v>
      </c>
      <c r="E8" s="50">
        <v>608</v>
      </c>
    </row>
    <row r="9" spans="1:5" ht="24.95" customHeight="1">
      <c r="A9" s="46">
        <v>208</v>
      </c>
      <c r="B9" s="46" t="s">
        <v>118</v>
      </c>
      <c r="C9" s="50">
        <f t="shared" si="0"/>
        <v>212.2</v>
      </c>
      <c r="D9" s="50">
        <v>212.2</v>
      </c>
      <c r="E9" s="50"/>
    </row>
    <row r="10" spans="1:5" ht="24.95" customHeight="1">
      <c r="A10" s="46">
        <v>20805</v>
      </c>
      <c r="B10" s="46" t="s">
        <v>119</v>
      </c>
      <c r="C10" s="50">
        <f t="shared" si="0"/>
        <v>212.2</v>
      </c>
      <c r="D10" s="50">
        <v>212.2</v>
      </c>
      <c r="E10" s="50"/>
    </row>
    <row r="11" spans="1:5" ht="24.95" customHeight="1">
      <c r="A11" s="46">
        <v>2080505</v>
      </c>
      <c r="B11" s="46" t="s">
        <v>182</v>
      </c>
      <c r="C11" s="50">
        <f t="shared" si="0"/>
        <v>212.2</v>
      </c>
      <c r="D11" s="50">
        <v>212.2</v>
      </c>
      <c r="E11" s="50"/>
    </row>
    <row r="12" spans="1:5" ht="24.95" customHeight="1">
      <c r="A12" s="46">
        <v>210</v>
      </c>
      <c r="B12" s="46" t="s">
        <v>120</v>
      </c>
      <c r="C12" s="50">
        <f t="shared" si="0"/>
        <v>128.6</v>
      </c>
      <c r="D12" s="50">
        <v>128.6</v>
      </c>
      <c r="E12" s="50"/>
    </row>
    <row r="13" spans="1:5" ht="24.95" customHeight="1">
      <c r="A13" s="46">
        <v>21011</v>
      </c>
      <c r="B13" s="46" t="s">
        <v>121</v>
      </c>
      <c r="C13" s="50">
        <f t="shared" si="0"/>
        <v>128.6</v>
      </c>
      <c r="D13" s="50">
        <v>128.6</v>
      </c>
      <c r="E13" s="50"/>
    </row>
    <row r="14" spans="1:5" ht="24.95" customHeight="1">
      <c r="A14" s="46">
        <v>2101101</v>
      </c>
      <c r="B14" s="46" t="s">
        <v>173</v>
      </c>
      <c r="C14" s="50">
        <v>83.1</v>
      </c>
      <c r="D14" s="50">
        <v>83.1</v>
      </c>
      <c r="E14" s="50"/>
    </row>
    <row r="15" spans="1:5" ht="24.95" customHeight="1">
      <c r="A15" s="46">
        <v>2101103</v>
      </c>
      <c r="B15" s="46" t="s">
        <v>174</v>
      </c>
      <c r="C15" s="50">
        <v>45.5</v>
      </c>
      <c r="D15" s="50">
        <v>45.5</v>
      </c>
      <c r="E15" s="50"/>
    </row>
    <row r="16" spans="1:5" ht="24.95" customHeight="1">
      <c r="A16" s="46">
        <v>221</v>
      </c>
      <c r="B16" s="46" t="s">
        <v>122</v>
      </c>
      <c r="C16" s="50">
        <f t="shared" si="0"/>
        <v>153.4</v>
      </c>
      <c r="D16" s="50">
        <v>153.4</v>
      </c>
      <c r="E16" s="50"/>
    </row>
    <row r="17" spans="1:5" ht="24.95" customHeight="1">
      <c r="A17" s="46">
        <v>22102</v>
      </c>
      <c r="B17" s="46" t="s">
        <v>123</v>
      </c>
      <c r="C17" s="50">
        <f t="shared" si="0"/>
        <v>153.4</v>
      </c>
      <c r="D17" s="50">
        <v>153.4</v>
      </c>
      <c r="E17" s="50"/>
    </row>
    <row r="18" spans="1:5" ht="24.95" customHeight="1">
      <c r="A18" s="46">
        <v>2210201</v>
      </c>
      <c r="B18" s="46" t="s">
        <v>181</v>
      </c>
      <c r="C18" s="50">
        <f t="shared" si="0"/>
        <v>153.4</v>
      </c>
      <c r="D18" s="50">
        <v>153.4</v>
      </c>
      <c r="E18" s="50"/>
    </row>
    <row r="19" spans="1:5" ht="24.95" customHeight="1">
      <c r="A19" s="76" t="s">
        <v>5</v>
      </c>
      <c r="B19" s="76"/>
      <c r="C19" s="50">
        <f>C6+C9+C12+C16</f>
        <v>2630</v>
      </c>
      <c r="D19" s="50">
        <f t="shared" ref="D19:E19" si="1">D6+D9+D12+D16</f>
        <v>2022</v>
      </c>
      <c r="E19" s="50">
        <f t="shared" si="1"/>
        <v>608</v>
      </c>
    </row>
  </sheetData>
  <mergeCells count="8">
    <mergeCell ref="A19:B19"/>
    <mergeCell ref="A1:E1"/>
    <mergeCell ref="A4:B4"/>
    <mergeCell ref="A2:E2"/>
    <mergeCell ref="A3:B3"/>
    <mergeCell ref="C4:C5"/>
    <mergeCell ref="D4:D5"/>
    <mergeCell ref="E4:E5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F17"/>
  <sheetViews>
    <sheetView showGridLines="0" workbookViewId="0">
      <selection activeCell="E14" sqref="E14"/>
    </sheetView>
  </sheetViews>
  <sheetFormatPr defaultRowHeight="13.5"/>
  <cols>
    <col min="1" max="1" width="26.25" style="26" bestFit="1" customWidth="1"/>
    <col min="2" max="2" width="9.5" style="26" customWidth="1"/>
    <col min="3" max="6" width="20.375" style="26" customWidth="1"/>
    <col min="7" max="16384" width="9" style="26"/>
  </cols>
  <sheetData>
    <row r="1" spans="1:6" s="24" customFormat="1">
      <c r="A1" s="71" t="s">
        <v>76</v>
      </c>
      <c r="B1" s="71"/>
      <c r="C1" s="71"/>
      <c r="D1" s="71"/>
      <c r="E1" s="71"/>
      <c r="F1" s="71"/>
    </row>
    <row r="2" spans="1:6" s="25" customFormat="1" ht="22.5">
      <c r="A2" s="72" t="s">
        <v>171</v>
      </c>
      <c r="B2" s="72"/>
      <c r="C2" s="72"/>
      <c r="D2" s="72"/>
      <c r="E2" s="72"/>
      <c r="F2" s="72"/>
    </row>
    <row r="3" spans="1:6" ht="22.5">
      <c r="A3" s="4"/>
      <c r="B3" s="29"/>
      <c r="C3" s="29"/>
      <c r="D3" s="29"/>
      <c r="E3" s="15"/>
      <c r="F3" s="15" t="s">
        <v>45</v>
      </c>
    </row>
    <row r="4" spans="1:6" ht="35.25" customHeight="1">
      <c r="A4" s="104" t="s">
        <v>103</v>
      </c>
      <c r="B4" s="75" t="s">
        <v>5</v>
      </c>
      <c r="C4" s="75" t="s">
        <v>77</v>
      </c>
      <c r="D4" s="75" t="s">
        <v>78</v>
      </c>
      <c r="E4" s="75" t="s">
        <v>96</v>
      </c>
      <c r="F4" s="75" t="s">
        <v>84</v>
      </c>
    </row>
    <row r="5" spans="1:6" ht="34.5" customHeight="1">
      <c r="A5" s="105"/>
      <c r="B5" s="75"/>
      <c r="C5" s="75"/>
      <c r="D5" s="75"/>
      <c r="E5" s="75"/>
      <c r="F5" s="75"/>
    </row>
    <row r="6" spans="1:6" ht="34.5" customHeight="1">
      <c r="A6" s="51" t="s">
        <v>167</v>
      </c>
      <c r="B6" s="70">
        <v>40</v>
      </c>
      <c r="C6" s="70">
        <v>40</v>
      </c>
      <c r="D6" s="18"/>
      <c r="E6" s="20"/>
      <c r="F6" s="7"/>
    </row>
    <row r="7" spans="1:6" ht="34.5" customHeight="1">
      <c r="A7" s="51" t="s">
        <v>168</v>
      </c>
      <c r="B7" s="70">
        <v>24</v>
      </c>
      <c r="C7" s="70">
        <v>24</v>
      </c>
      <c r="D7" s="48"/>
      <c r="E7" s="48"/>
      <c r="F7" s="48"/>
    </row>
    <row r="8" spans="1:6" ht="34.5" customHeight="1">
      <c r="A8" s="51" t="s">
        <v>169</v>
      </c>
      <c r="B8" s="70">
        <v>6</v>
      </c>
      <c r="C8" s="70">
        <v>6</v>
      </c>
      <c r="D8" s="48"/>
      <c r="E8" s="48"/>
      <c r="F8" s="48"/>
    </row>
    <row r="9" spans="1:6" ht="34.5" customHeight="1">
      <c r="A9" s="51" t="s">
        <v>170</v>
      </c>
      <c r="B9" s="70">
        <v>10</v>
      </c>
      <c r="C9" s="70">
        <v>10</v>
      </c>
      <c r="D9" s="32"/>
      <c r="E9" s="32"/>
      <c r="F9" s="32"/>
    </row>
    <row r="10" spans="1:6" ht="34.5" customHeight="1">
      <c r="A10" s="47" t="s">
        <v>5</v>
      </c>
      <c r="B10" s="47">
        <v>40</v>
      </c>
      <c r="C10" s="47">
        <v>40</v>
      </c>
      <c r="D10" s="32"/>
      <c r="E10" s="32"/>
      <c r="F10" s="32"/>
    </row>
    <row r="13" spans="1:6" ht="18.75" customHeight="1"/>
    <row r="14" spans="1:6" ht="18.75" customHeight="1"/>
    <row r="15" spans="1:6" ht="18.75" customHeight="1"/>
    <row r="16" spans="1:6" ht="18.75" customHeight="1"/>
    <row r="17" ht="18.75" customHeight="1"/>
  </sheetData>
  <mergeCells count="8">
    <mergeCell ref="A1:F1"/>
    <mergeCell ref="A4:A5"/>
    <mergeCell ref="A2:F2"/>
    <mergeCell ref="B4:B5"/>
    <mergeCell ref="C4:C5"/>
    <mergeCell ref="D4:D5"/>
    <mergeCell ref="E4:E5"/>
    <mergeCell ref="F4:F5"/>
  </mergeCells>
  <phoneticPr fontId="19" type="noConversion"/>
  <pageMargins left="0.70866141732283472" right="0.5600000000000000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2020年财政拨款收支预算总表18</vt:lpstr>
      <vt:lpstr>2020年一般公共预算支出预算表19</vt:lpstr>
      <vt:lpstr>2020年一般公共预算基本支出预算表20</vt:lpstr>
      <vt:lpstr>2020年政府性基金预算支出表21</vt:lpstr>
      <vt:lpstr>2020年国有资本经营预算支出表22</vt:lpstr>
      <vt:lpstr>2020年部门收支预算总表23</vt:lpstr>
      <vt:lpstr>2020年部门收入预算总表24</vt:lpstr>
      <vt:lpstr>2020年部门支出预算总表25</vt:lpstr>
      <vt:lpstr>2020年部门政府采购支出表26</vt:lpstr>
      <vt:lpstr>2020年县级部门专项资金清单27</vt:lpstr>
      <vt:lpstr>2020年“三公”经费财政拨款支出预算情况28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寿县财政</cp:lastModifiedBy>
  <cp:lastPrinted>2019-03-13T01:20:03Z</cp:lastPrinted>
  <dcterms:created xsi:type="dcterms:W3CDTF">2019-03-12T07:33:18Z</dcterms:created>
  <dcterms:modified xsi:type="dcterms:W3CDTF">2020-02-01T12:27:06Z</dcterms:modified>
</cp:coreProperties>
</file>