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840" tabRatio="742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44525"/>
</workbook>
</file>

<file path=xl/calcChain.xml><?xml version="1.0" encoding="utf-8"?>
<calcChain xmlns="http://schemas.openxmlformats.org/spreadsheetml/2006/main">
  <c r="B5" i="11"/>
  <c r="C19" i="9"/>
  <c r="B19"/>
  <c r="E20" i="8"/>
  <c r="D20"/>
  <c r="D19"/>
  <c r="D18"/>
  <c r="D17"/>
  <c r="D15"/>
  <c r="D14"/>
  <c r="D13"/>
  <c r="D12"/>
  <c r="D10"/>
  <c r="D9"/>
  <c r="D8"/>
  <c r="D7"/>
  <c r="D6"/>
  <c r="E19" i="7"/>
  <c r="C19"/>
  <c r="E31" i="6"/>
  <c r="C38" i="3"/>
  <c r="D20" i="2"/>
  <c r="C20"/>
  <c r="C19"/>
  <c r="C18"/>
  <c r="C17"/>
  <c r="C15"/>
  <c r="C14"/>
  <c r="C13"/>
  <c r="C12"/>
  <c r="C10"/>
  <c r="C9"/>
  <c r="C8"/>
  <c r="C7"/>
  <c r="C6"/>
  <c r="E36" i="1"/>
  <c r="D36"/>
  <c r="B36"/>
  <c r="E30"/>
  <c r="D30"/>
  <c r="B30"/>
  <c r="D24"/>
  <c r="D17"/>
  <c r="D14"/>
</calcChain>
</file>

<file path=xl/sharedStrings.xml><?xml version="1.0" encoding="utf-8"?>
<sst xmlns="http://schemas.openxmlformats.org/spreadsheetml/2006/main" count="371" uniqueCount="190">
  <si>
    <t>部门公开表1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</si>
  <si>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2020年财政拨款收支预算总表</t>
    </r>
  </si>
  <si>
    <r>
      <rPr>
        <sz val="9"/>
        <color indexed="8"/>
        <rFont val="华文中宋"/>
        <charset val="134"/>
      </rPr>
      <t xml:space="preserve">                                                                                 </t>
    </r>
    <r>
      <rPr>
        <sz val="10"/>
        <color indexed="8"/>
        <rFont val="宋体"/>
        <charset val="134"/>
      </rPr>
      <t>单位：万元</t>
    </r>
  </si>
  <si>
    <t>收   入</t>
  </si>
  <si>
    <t>支   出</t>
  </si>
  <si>
    <t>项目</t>
  </si>
  <si>
    <t>预算数</t>
  </si>
  <si>
    <t>合计</t>
  </si>
  <si>
    <t>一般公共预算拨款</t>
  </si>
  <si>
    <t>政府性基金预算拨款</t>
  </si>
  <si>
    <t>国有资本经营预算拨款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</si>
  <si>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</si>
  <si>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</si>
  <si>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</si>
  <si>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</si>
  <si>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</si>
  <si>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</si>
  <si>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</si>
  <si>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</si>
  <si>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</si>
  <si>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</si>
  <si>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</si>
  <si>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</si>
  <si>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</si>
  <si>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</si>
  <si>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</si>
  <si>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</si>
  <si>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</si>
  <si>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</si>
  <si>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</si>
  <si>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</si>
  <si>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</si>
  <si>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</si>
  <si>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</si>
  <si>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</si>
  <si>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</si>
  <si>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</si>
  <si>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</si>
  <si>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</si>
  <si>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</si>
  <si>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</si>
  <si>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</si>
  <si>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</si>
  <si>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</si>
  <si>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</si>
  <si>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</si>
  <si>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</si>
  <si>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</si>
  <si>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</si>
  <si>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2020年一般公共预算支出预算表</t>
    </r>
  </si>
  <si>
    <t>单位：万元</t>
  </si>
  <si>
    <t>功能分类科目</t>
  </si>
  <si>
    <t>科目编码</t>
  </si>
  <si>
    <t>科目名称</t>
  </si>
  <si>
    <t>基本支出</t>
  </si>
  <si>
    <t>项目支出</t>
  </si>
  <si>
    <t>210</t>
  </si>
  <si>
    <t>卫生健康支出</t>
  </si>
  <si>
    <t>21011</t>
  </si>
  <si>
    <t>行政事业单位医疗</t>
  </si>
  <si>
    <t>2101101</t>
  </si>
  <si>
    <t xml:space="preserve">     基本医疗保险</t>
  </si>
  <si>
    <t xml:space="preserve">     公务员医疗补助</t>
  </si>
  <si>
    <t>2101102</t>
  </si>
  <si>
    <t xml:space="preserve">    基本医疗保险</t>
  </si>
  <si>
    <t>213</t>
  </si>
  <si>
    <t>农林水支出</t>
  </si>
  <si>
    <t>21301</t>
  </si>
  <si>
    <t>农业农村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</si>
  <si>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130101</t>
    </r>
  </si>
  <si>
    <t xml:space="preserve">     行政运行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</si>
  <si>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130104</t>
    </r>
  </si>
  <si>
    <t xml:space="preserve">     事业运行</t>
  </si>
  <si>
    <t>221</t>
  </si>
  <si>
    <t>住房保障支出</t>
  </si>
  <si>
    <t>22102</t>
  </si>
  <si>
    <t xml:space="preserve"> 住房改革支出</t>
  </si>
  <si>
    <t>2210201</t>
  </si>
  <si>
    <t xml:space="preserve">     住房公积金</t>
  </si>
  <si>
    <t>部门公开表3</t>
  </si>
  <si>
    <t>寿县农业农村局2020年一般公共预算基本支出预算表</t>
  </si>
  <si>
    <t>经济分类科目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</si>
  <si>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</si>
  <si>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</si>
  <si>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</si>
  <si>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</si>
  <si>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</si>
  <si>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</si>
  <si>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其他社会保障缴费</t>
  </si>
  <si>
    <t>住房公积金</t>
  </si>
  <si>
    <t>商品和服务支出</t>
  </si>
  <si>
    <t>办公费</t>
  </si>
  <si>
    <t>印刷费</t>
  </si>
  <si>
    <t>手续费</t>
  </si>
  <si>
    <t>水费</t>
  </si>
  <si>
    <t>电费</t>
  </si>
  <si>
    <t>邮电费</t>
  </si>
  <si>
    <t>差旅费</t>
  </si>
  <si>
    <t>维修费</t>
  </si>
  <si>
    <t>会议费</t>
  </si>
  <si>
    <t>培训费</t>
  </si>
  <si>
    <t>公务接待费</t>
  </si>
  <si>
    <t>工会经费</t>
  </si>
  <si>
    <t>其他交通费</t>
  </si>
  <si>
    <t>对个人和家庭的补助</t>
  </si>
  <si>
    <t>离休费</t>
  </si>
  <si>
    <t>生活补助</t>
  </si>
  <si>
    <t>其他对个人和家庭的补助</t>
  </si>
  <si>
    <t>资本性支出</t>
  </si>
  <si>
    <t>办公设备购置</t>
  </si>
  <si>
    <t>专用设备购置</t>
  </si>
  <si>
    <t>部门公开表4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</si>
  <si>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2020年政府性基金预算支出表</t>
    </r>
  </si>
  <si>
    <t xml:space="preserve">    </t>
  </si>
  <si>
    <t>政府性基金预算拨款支出</t>
  </si>
  <si>
    <t>……</t>
  </si>
  <si>
    <t>注：寿县农业农村局没有政府性基金预算拨款收入，也没有政府性基金预算支出，故本表无数据。</t>
  </si>
  <si>
    <t>部门公开表5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</si>
  <si>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2020年国有资本经营预算支出表</t>
    </r>
  </si>
  <si>
    <t>国有资本经营预算拨款支出</t>
  </si>
  <si>
    <r>
      <rPr>
        <sz val="12"/>
        <color indexed="8"/>
        <rFont val="宋体"/>
        <charset val="134"/>
      </rPr>
      <t>注：</t>
    </r>
    <r>
      <rPr>
        <sz val="10.5"/>
        <color indexed="8"/>
        <rFont val="宋体"/>
        <charset val="134"/>
      </rPr>
      <t>寿县农业农村局</t>
    </r>
    <r>
      <rPr>
        <sz val="12"/>
        <color indexed="8"/>
        <rFont val="宋体"/>
        <charset val="134"/>
      </rPr>
      <t>没有国有资本经营预算拨款收入，也没有国有资本经营预算支出，故本表无数据。</t>
    </r>
  </si>
  <si>
    <t>部门公开表6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</si>
  <si>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2020年部门收支预算总表</t>
    </r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</si>
  <si>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</si>
  <si>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</si>
  <si>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</si>
  <si>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</si>
  <si>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</si>
  <si>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</si>
  <si>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</si>
  <si>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部门公开表7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</si>
  <si>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2020年部门收入预算总表</t>
    </r>
  </si>
  <si>
    <t>一般公共预算
拨款收入</t>
  </si>
  <si>
    <t>政府性基金预算拨款收入</t>
  </si>
  <si>
    <t>国有资本经营
预算拨款收入</t>
  </si>
  <si>
    <t>财政专户管理
非税收入</t>
  </si>
  <si>
    <t>其他收入</t>
  </si>
  <si>
    <t>部门公开表8</t>
  </si>
  <si>
    <r>
      <rPr>
        <sz val="16"/>
        <color indexed="8"/>
        <rFont val="黑体"/>
        <family val="3"/>
        <charset val="134"/>
      </rPr>
      <t>寿县农业农村局</t>
    </r>
    <r>
      <rPr>
        <sz val="16"/>
        <color indexed="8"/>
        <rFont val="黑体"/>
        <family val="3"/>
        <charset val="134"/>
      </rPr>
      <t>2020年部门支出预算总表</t>
    </r>
  </si>
  <si>
    <t>部门公开表9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</si>
  <si>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2020年部门政府采购支出表</t>
    </r>
  </si>
  <si>
    <t>支出项目/政府采购项目名称</t>
  </si>
  <si>
    <t>一般公共预算</t>
  </si>
  <si>
    <t>政府性基金预算</t>
  </si>
  <si>
    <t>办公桌椅</t>
  </si>
  <si>
    <t>笔记本电脑</t>
  </si>
  <si>
    <t>台式电脑</t>
  </si>
  <si>
    <t>打印机</t>
  </si>
  <si>
    <t>电视机</t>
  </si>
  <si>
    <t>会议椅</t>
  </si>
  <si>
    <t>会议桌</t>
  </si>
  <si>
    <t>碎纸机</t>
  </si>
  <si>
    <t>文件柜</t>
  </si>
  <si>
    <t>档案柜</t>
  </si>
  <si>
    <t>中高速复印机</t>
  </si>
  <si>
    <t>沙发</t>
  </si>
  <si>
    <t>空调</t>
  </si>
  <si>
    <t>部门公开表10</t>
  </si>
  <si>
    <r>
      <rPr>
        <sz val="18"/>
        <color indexed="8"/>
        <rFont val="黑体"/>
        <family val="3"/>
        <charset val="134"/>
      </rPr>
      <t>寿县农业农村局</t>
    </r>
    <r>
      <rPr>
        <sz val="18"/>
        <color indexed="8"/>
        <rFont val="黑体"/>
        <family val="3"/>
        <charset val="134"/>
      </rPr>
      <t>2020年县级部门专项资金清单</t>
    </r>
  </si>
  <si>
    <t>序号</t>
  </si>
  <si>
    <t>主管部门</t>
  </si>
  <si>
    <t>项目名称</t>
  </si>
  <si>
    <t>预算金额（万元）</t>
  </si>
  <si>
    <t>项目资金安排或
分配依据和标准</t>
  </si>
  <si>
    <t>项目管理办法或流程</t>
  </si>
  <si>
    <t>寿县农业农村局</t>
  </si>
  <si>
    <t>农产品质量安全监管及农残检测工作经费</t>
  </si>
  <si>
    <t>上年预算安排</t>
  </si>
  <si>
    <t>《预算法》、《会计法》、《寿县县级财政专项资金管理办法》</t>
  </si>
  <si>
    <t>农产品展示展销及秋种工作经费</t>
  </si>
  <si>
    <t>农场亏损补贴</t>
  </si>
  <si>
    <t>“三资代理"工作经费</t>
  </si>
  <si>
    <t>农业行政执法及监管工作经费</t>
  </si>
  <si>
    <t>减负工作经费</t>
  </si>
  <si>
    <t xml:space="preserve"> 新型职业农民培训工作经费</t>
  </si>
  <si>
    <t>农产品质量监管站运行经费</t>
  </si>
  <si>
    <t>寿县与合肥市合作共建蔬菜基地工作经费</t>
  </si>
  <si>
    <t>农民负担监督卡、专用票据印制费用</t>
  </si>
  <si>
    <t>试验示范和良种繁育经费</t>
  </si>
  <si>
    <t>农村能源建设工作经费</t>
  </si>
  <si>
    <t>部门公开表11</t>
  </si>
  <si>
    <t>寿县农业农村局2020年“三公”经费支出预算表</t>
  </si>
  <si>
    <t>（单位：万元）</t>
  </si>
  <si>
    <t>项  目</t>
  </si>
  <si>
    <t>预 算 数</t>
  </si>
  <si>
    <r>
      <rPr>
        <sz val="16"/>
        <color indexed="8"/>
        <rFont val="仿宋_GB2312"/>
        <charset val="134"/>
      </rPr>
      <t>合</t>
    </r>
    <r>
      <rPr>
        <sz val="16"/>
        <color indexed="8"/>
        <rFont val="Verdana"/>
        <family val="2"/>
      </rPr>
      <t> </t>
    </r>
    <r>
      <rPr>
        <sz val="16"/>
        <color indexed="8"/>
        <rFont val="仿宋_GB2312"/>
        <charset val="134"/>
      </rPr>
      <t xml:space="preserve"> 计</t>
    </r>
  </si>
  <si>
    <t>因公出国（境）费</t>
  </si>
  <si>
    <t>公务用车购置及运行费</t>
  </si>
  <si>
    <r>
      <rPr>
        <sz val="16"/>
        <color indexed="8"/>
        <rFont val="Verdana"/>
        <family val="2"/>
      </rPr>
      <t> </t>
    </r>
    <r>
      <rPr>
        <sz val="16"/>
        <color indexed="8"/>
        <rFont val="仿宋_GB2312"/>
        <charset val="134"/>
      </rPr>
      <t xml:space="preserve"> 其中：公务用车运行费</t>
    </r>
  </si>
  <si>
    <r>
      <rPr>
        <sz val="16"/>
        <color indexed="8"/>
        <rFont val="Verdana"/>
        <family val="2"/>
      </rPr>
      <t>     </t>
    </r>
    <r>
      <rPr>
        <sz val="16"/>
        <color indexed="8"/>
        <rFont val="仿宋_GB2312"/>
        <charset val="134"/>
      </rPr>
      <t xml:space="preserve"> </t>
    </r>
    <r>
      <rPr>
        <sz val="16"/>
        <color indexed="8"/>
        <rFont val="Verdana"/>
        <family val="2"/>
      </rPr>
      <t xml:space="preserve">    </t>
    </r>
    <r>
      <rPr>
        <sz val="16"/>
        <color indexed="8"/>
        <rFont val="仿宋_GB2312"/>
        <charset val="134"/>
      </rPr>
      <t>公务用车购置费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</si>
</sst>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"/>
  </numFmts>
  <fonts count="35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16"/>
      <color indexed="8"/>
      <name val="仿宋_GB2312"/>
      <charset val="134"/>
    </font>
    <font>
      <sz val="12"/>
      <color indexed="8"/>
      <name val="黑体"/>
      <family val="3"/>
      <charset val="134"/>
    </font>
    <font>
      <sz val="16"/>
      <color indexed="8"/>
      <name val="Verdana"/>
      <family val="2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华文中宋"/>
      <charset val="134"/>
    </font>
    <font>
      <sz val="11"/>
      <color indexed="8"/>
      <name val="华文中宋"/>
      <charset val="134"/>
    </font>
    <font>
      <sz val="16"/>
      <color indexed="8"/>
      <name val="黑体"/>
      <family val="3"/>
      <charset val="134"/>
    </font>
    <font>
      <sz val="10.5"/>
      <color indexed="8"/>
      <name val="宋体"/>
      <charset val="134"/>
    </font>
    <font>
      <sz val="18"/>
      <color indexed="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16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justify" vertical="center" wrapText="1"/>
    </xf>
    <xf numFmtId="177" fontId="19" fillId="0" borderId="2" xfId="0" applyNumberFormat="1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horizont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21" fillId="0" borderId="2" xfId="3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176" fontId="14" fillId="0" borderId="2" xfId="0" applyNumberFormat="1" applyFont="1" applyFill="1" applyBorder="1" applyAlignment="1">
      <alignment horizont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76" fontId="14" fillId="0" borderId="2" xfId="3" applyNumberFormat="1" applyFont="1" applyFill="1" applyBorder="1" applyAlignment="1">
      <alignment horizontal="right" vertical="center"/>
    </xf>
    <xf numFmtId="0" fontId="14" fillId="0" borderId="2" xfId="3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76" fontId="14" fillId="0" borderId="2" xfId="3" applyNumberFormat="1" applyFill="1" applyBorder="1" applyAlignment="1">
      <alignment vertical="center"/>
    </xf>
    <xf numFmtId="176" fontId="0" fillId="0" borderId="0" xfId="0" applyNumberForma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0" xfId="0" applyNumberFormat="1" applyFont="1" applyAlignment="1">
      <alignment horizontal="righ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76" fontId="20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left" wrapText="1"/>
    </xf>
    <xf numFmtId="176" fontId="22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8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176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3" fillId="0" borderId="0" xfId="0" applyFont="1" applyAlignment="1">
      <alignment horizontal="center" wrapText="1"/>
    </xf>
    <xf numFmtId="176" fontId="13" fillId="0" borderId="0" xfId="0" applyNumberFormat="1" applyFont="1" applyAlignment="1">
      <alignment horizontal="center" wrapText="1"/>
    </xf>
    <xf numFmtId="176" fontId="8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176" fontId="0" fillId="0" borderId="0" xfId="0" applyNumberFormat="1" applyFont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176" fontId="0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176" fontId="28" fillId="0" borderId="0" xfId="0" applyNumberFormat="1" applyFont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176" fontId="30" fillId="0" borderId="0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176" fontId="22" fillId="0" borderId="2" xfId="0" applyNumberFormat="1" applyFont="1" applyBorder="1" applyAlignment="1">
      <alignment horizontal="righ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176" fontId="20" fillId="0" borderId="2" xfId="0" applyNumberFormat="1" applyFont="1" applyBorder="1" applyAlignment="1">
      <alignment horizontal="right" vertical="center" wrapText="1"/>
    </xf>
    <xf numFmtId="176" fontId="22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4">
    <cellStyle name="常规" xfId="0" builtinId="0"/>
    <cellStyle name="常规 10" xfId="1"/>
    <cellStyle name="常规 3" xfId="2"/>
    <cellStyle name="常规_省级部门预决算及“三公”经费公开工作方案附件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abSelected="1" workbookViewId="0">
      <selection activeCell="U51" sqref="U51"/>
    </sheetView>
  </sheetViews>
  <sheetFormatPr defaultRowHeight="13.5"/>
  <cols>
    <col min="1" max="1" width="21.875" style="2" customWidth="1"/>
    <col min="2" max="2" width="10.875" style="95" customWidth="1"/>
    <col min="3" max="3" width="21.125" style="2" customWidth="1"/>
    <col min="4" max="4" width="10.25" style="96" customWidth="1"/>
    <col min="5" max="5" width="10.875" style="96" customWidth="1"/>
    <col min="6" max="6" width="10.625" style="2" customWidth="1"/>
    <col min="7" max="7" width="10.75" style="2" customWidth="1"/>
    <col min="8" max="16384" width="9" style="2"/>
  </cols>
  <sheetData>
    <row r="1" spans="1:7" s="1" customFormat="1">
      <c r="A1" s="103" t="s">
        <v>0</v>
      </c>
      <c r="B1" s="104"/>
      <c r="C1" s="103"/>
      <c r="D1" s="105"/>
      <c r="E1" s="105"/>
      <c r="F1" s="103"/>
      <c r="G1" s="103"/>
    </row>
    <row r="2" spans="1:7" s="9" customFormat="1" ht="22.5">
      <c r="A2" s="106" t="s">
        <v>1</v>
      </c>
      <c r="B2" s="107"/>
      <c r="C2" s="106"/>
      <c r="D2" s="108"/>
      <c r="E2" s="108"/>
      <c r="F2" s="106"/>
      <c r="G2" s="106"/>
    </row>
    <row r="3" spans="1:7">
      <c r="A3" s="109" t="s">
        <v>2</v>
      </c>
      <c r="B3" s="110"/>
      <c r="C3" s="109"/>
      <c r="D3" s="111"/>
      <c r="E3" s="111"/>
      <c r="F3" s="109"/>
      <c r="G3" s="109"/>
    </row>
    <row r="4" spans="1:7" s="94" customFormat="1" ht="35.25" customHeight="1">
      <c r="A4" s="112" t="s">
        <v>3</v>
      </c>
      <c r="B4" s="113"/>
      <c r="C4" s="112" t="s">
        <v>4</v>
      </c>
      <c r="D4" s="114"/>
      <c r="E4" s="114"/>
      <c r="F4" s="112"/>
      <c r="G4" s="112"/>
    </row>
    <row r="5" spans="1:7" ht="46.5" customHeight="1">
      <c r="A5" s="17" t="s">
        <v>5</v>
      </c>
      <c r="B5" s="97" t="s">
        <v>6</v>
      </c>
      <c r="C5" s="17" t="s">
        <v>5</v>
      </c>
      <c r="D5" s="98" t="s">
        <v>7</v>
      </c>
      <c r="E5" s="98" t="s">
        <v>8</v>
      </c>
      <c r="F5" s="17" t="s">
        <v>9</v>
      </c>
      <c r="G5" s="17" t="s">
        <v>10</v>
      </c>
    </row>
    <row r="6" spans="1:7" ht="21" customHeight="1">
      <c r="A6" s="69" t="s">
        <v>11</v>
      </c>
      <c r="B6" s="99">
        <v>2715.0133609999998</v>
      </c>
      <c r="C6" s="66" t="s">
        <v>12</v>
      </c>
      <c r="D6" s="67"/>
      <c r="E6" s="67"/>
      <c r="F6" s="68"/>
      <c r="G6" s="68"/>
    </row>
    <row r="7" spans="1:7" ht="21" customHeight="1">
      <c r="A7" s="69" t="s">
        <v>13</v>
      </c>
      <c r="B7" s="100"/>
      <c r="C7" s="66" t="s">
        <v>14</v>
      </c>
      <c r="D7" s="67"/>
      <c r="E7" s="67"/>
      <c r="F7" s="68"/>
      <c r="G7" s="68"/>
    </row>
    <row r="8" spans="1:7" ht="21" customHeight="1">
      <c r="A8" s="69" t="s">
        <v>15</v>
      </c>
      <c r="B8" s="100"/>
      <c r="C8" s="66" t="s">
        <v>16</v>
      </c>
      <c r="D8" s="67"/>
      <c r="E8" s="67"/>
      <c r="F8" s="68"/>
      <c r="G8" s="68"/>
    </row>
    <row r="9" spans="1:7" ht="21" customHeight="1">
      <c r="A9" s="69" t="s">
        <v>17</v>
      </c>
      <c r="B9" s="100"/>
      <c r="C9" s="66" t="s">
        <v>18</v>
      </c>
      <c r="D9" s="67"/>
      <c r="E9" s="67"/>
      <c r="F9" s="68"/>
      <c r="G9" s="68"/>
    </row>
    <row r="10" spans="1:7" ht="21" customHeight="1">
      <c r="A10" s="69"/>
      <c r="B10" s="100"/>
      <c r="C10" s="66" t="s">
        <v>19</v>
      </c>
      <c r="D10" s="67"/>
      <c r="E10" s="67"/>
      <c r="F10" s="68"/>
      <c r="G10" s="68"/>
    </row>
    <row r="11" spans="1:7" ht="21" customHeight="1">
      <c r="A11" s="66"/>
      <c r="B11" s="100"/>
      <c r="C11" s="66" t="s">
        <v>20</v>
      </c>
      <c r="D11" s="67"/>
      <c r="E11" s="67"/>
      <c r="F11" s="68"/>
      <c r="G11" s="68"/>
    </row>
    <row r="12" spans="1:7" ht="27">
      <c r="A12" s="69"/>
      <c r="B12" s="100"/>
      <c r="C12" s="66" t="s">
        <v>21</v>
      </c>
      <c r="D12" s="67"/>
      <c r="E12" s="67"/>
      <c r="F12" s="68"/>
      <c r="G12" s="68"/>
    </row>
    <row r="13" spans="1:7" ht="27">
      <c r="A13" s="69"/>
      <c r="B13" s="100"/>
      <c r="C13" s="66" t="s">
        <v>22</v>
      </c>
      <c r="D13" s="67"/>
      <c r="E13" s="67"/>
      <c r="F13" s="68"/>
      <c r="G13" s="68"/>
    </row>
    <row r="14" spans="1:7" ht="18.75" customHeight="1">
      <c r="A14" s="69"/>
      <c r="B14" s="100"/>
      <c r="C14" s="66" t="s">
        <v>23</v>
      </c>
      <c r="D14" s="67">
        <f>E14+F14+G14</f>
        <v>125.25868199999999</v>
      </c>
      <c r="E14" s="67">
        <v>125.25868199999999</v>
      </c>
      <c r="F14" s="68"/>
      <c r="G14" s="68"/>
    </row>
    <row r="15" spans="1:7" ht="18.75" customHeight="1">
      <c r="A15" s="69"/>
      <c r="B15" s="100"/>
      <c r="C15" s="66" t="s">
        <v>24</v>
      </c>
      <c r="D15" s="67"/>
      <c r="E15" s="67"/>
      <c r="F15" s="68"/>
      <c r="G15" s="68"/>
    </row>
    <row r="16" spans="1:7" ht="18.75" customHeight="1">
      <c r="A16" s="69"/>
      <c r="B16" s="100"/>
      <c r="C16" s="66" t="s">
        <v>25</v>
      </c>
      <c r="D16" s="67"/>
      <c r="E16" s="67"/>
      <c r="F16" s="68"/>
      <c r="G16" s="68"/>
    </row>
    <row r="17" spans="1:7" ht="18.75" customHeight="1">
      <c r="A17" s="69"/>
      <c r="B17" s="100"/>
      <c r="C17" s="66" t="s">
        <v>26</v>
      </c>
      <c r="D17" s="67">
        <f>E17+F17+G17</f>
        <v>2375.857403</v>
      </c>
      <c r="E17" s="67">
        <v>2375.857403</v>
      </c>
      <c r="F17" s="68"/>
      <c r="G17" s="68"/>
    </row>
    <row r="18" spans="1:7" ht="18.75" customHeight="1">
      <c r="A18" s="69"/>
      <c r="B18" s="100"/>
      <c r="C18" s="66" t="s">
        <v>27</v>
      </c>
      <c r="D18" s="67"/>
      <c r="E18" s="67"/>
      <c r="F18" s="68"/>
      <c r="G18" s="68"/>
    </row>
    <row r="19" spans="1:7" ht="27">
      <c r="A19" s="69"/>
      <c r="B19" s="100"/>
      <c r="C19" s="66" t="s">
        <v>28</v>
      </c>
      <c r="D19" s="67"/>
      <c r="E19" s="67"/>
      <c r="F19" s="68"/>
      <c r="G19" s="68"/>
    </row>
    <row r="20" spans="1:7" ht="27">
      <c r="A20" s="69"/>
      <c r="B20" s="100"/>
      <c r="C20" s="66" t="s">
        <v>29</v>
      </c>
      <c r="D20" s="67"/>
      <c r="E20" s="67"/>
      <c r="F20" s="68"/>
      <c r="G20" s="68"/>
    </row>
    <row r="21" spans="1:7">
      <c r="A21" s="69"/>
      <c r="B21" s="100"/>
      <c r="C21" s="66" t="s">
        <v>30</v>
      </c>
      <c r="D21" s="67"/>
      <c r="E21" s="67"/>
      <c r="F21" s="68"/>
      <c r="G21" s="68"/>
    </row>
    <row r="22" spans="1:7" ht="27">
      <c r="A22" s="69"/>
      <c r="B22" s="100"/>
      <c r="C22" s="66" t="s">
        <v>31</v>
      </c>
      <c r="D22" s="67"/>
      <c r="E22" s="67"/>
      <c r="F22" s="68"/>
      <c r="G22" s="68"/>
    </row>
    <row r="23" spans="1:7" ht="27">
      <c r="A23" s="69"/>
      <c r="B23" s="100"/>
      <c r="C23" s="66" t="s">
        <v>32</v>
      </c>
      <c r="D23" s="67"/>
      <c r="E23" s="67"/>
      <c r="F23" s="68"/>
      <c r="G23" s="68"/>
    </row>
    <row r="24" spans="1:7">
      <c r="A24" s="69"/>
      <c r="B24" s="100"/>
      <c r="C24" s="66" t="s">
        <v>33</v>
      </c>
      <c r="D24" s="67">
        <f>E24+F24+G24</f>
        <v>213.89727600000001</v>
      </c>
      <c r="E24" s="67">
        <v>213.89727600000001</v>
      </c>
      <c r="F24" s="68"/>
      <c r="G24" s="68"/>
    </row>
    <row r="25" spans="1:7" ht="27">
      <c r="A25" s="69"/>
      <c r="B25" s="100"/>
      <c r="C25" s="66" t="s">
        <v>34</v>
      </c>
      <c r="D25" s="67"/>
      <c r="E25" s="67"/>
      <c r="F25" s="68"/>
      <c r="G25" s="68"/>
    </row>
    <row r="26" spans="1:7" ht="24">
      <c r="A26" s="69"/>
      <c r="B26" s="100"/>
      <c r="C26" s="68" t="s">
        <v>35</v>
      </c>
      <c r="D26" s="67"/>
      <c r="E26" s="67"/>
      <c r="F26" s="68"/>
      <c r="G26" s="68"/>
    </row>
    <row r="27" spans="1:7">
      <c r="A27" s="69"/>
      <c r="B27" s="100"/>
      <c r="C27" s="66" t="s">
        <v>36</v>
      </c>
      <c r="D27" s="67"/>
      <c r="E27" s="67"/>
      <c r="F27" s="68"/>
      <c r="G27" s="68"/>
    </row>
    <row r="28" spans="1:7">
      <c r="A28" s="69"/>
      <c r="B28" s="100"/>
      <c r="C28" s="66" t="s">
        <v>37</v>
      </c>
      <c r="D28" s="67"/>
      <c r="E28" s="67"/>
      <c r="F28" s="68"/>
      <c r="G28" s="68"/>
    </row>
    <row r="29" spans="1:7">
      <c r="A29" s="101"/>
      <c r="B29" s="100"/>
      <c r="C29" s="66" t="s">
        <v>38</v>
      </c>
      <c r="D29" s="67"/>
      <c r="E29" s="67"/>
      <c r="F29" s="68"/>
      <c r="G29" s="68"/>
    </row>
    <row r="30" spans="1:7">
      <c r="A30" s="70" t="s">
        <v>39</v>
      </c>
      <c r="B30" s="72">
        <f>B6</f>
        <v>2715.0133609999998</v>
      </c>
      <c r="C30" s="70" t="s">
        <v>40</v>
      </c>
      <c r="D30" s="67">
        <f>SUM(D6:D29)</f>
        <v>2715.0133609999998</v>
      </c>
      <c r="E30" s="67">
        <f>SUM(E6:E29)</f>
        <v>2715.0133609999998</v>
      </c>
      <c r="F30" s="68"/>
      <c r="G30" s="68"/>
    </row>
    <row r="31" spans="1:7">
      <c r="A31" s="66" t="s">
        <v>41</v>
      </c>
      <c r="B31" s="67"/>
      <c r="C31" s="66" t="s">
        <v>42</v>
      </c>
      <c r="D31" s="67"/>
      <c r="E31" s="67"/>
      <c r="F31" s="68"/>
      <c r="G31" s="68"/>
    </row>
    <row r="32" spans="1:7">
      <c r="A32" s="66" t="s">
        <v>43</v>
      </c>
      <c r="B32" s="72"/>
      <c r="C32" s="66" t="s">
        <v>43</v>
      </c>
      <c r="D32" s="67"/>
      <c r="E32" s="67"/>
      <c r="F32" s="68"/>
      <c r="G32" s="68"/>
    </row>
    <row r="33" spans="1:7">
      <c r="A33" s="66" t="s">
        <v>44</v>
      </c>
      <c r="B33" s="67"/>
      <c r="C33" s="66" t="s">
        <v>44</v>
      </c>
      <c r="D33" s="67"/>
      <c r="E33" s="67"/>
      <c r="F33" s="68"/>
      <c r="G33" s="68"/>
    </row>
    <row r="34" spans="1:7">
      <c r="A34" s="66" t="s">
        <v>45</v>
      </c>
      <c r="B34" s="67"/>
      <c r="C34" s="66" t="s">
        <v>45</v>
      </c>
      <c r="D34" s="67"/>
      <c r="E34" s="102"/>
      <c r="F34" s="68"/>
      <c r="G34" s="68"/>
    </row>
    <row r="35" spans="1:7">
      <c r="A35" s="66"/>
      <c r="B35" s="67"/>
      <c r="C35" s="69"/>
      <c r="D35" s="67"/>
      <c r="E35" s="102"/>
      <c r="F35" s="68"/>
      <c r="G35" s="68"/>
    </row>
    <row r="36" spans="1:7">
      <c r="A36" s="70" t="s">
        <v>46</v>
      </c>
      <c r="B36" s="72">
        <f>B30</f>
        <v>2715.0133609999998</v>
      </c>
      <c r="C36" s="70" t="s">
        <v>47</v>
      </c>
      <c r="D36" s="72">
        <f>D30</f>
        <v>2715.0133609999998</v>
      </c>
      <c r="E36" s="72">
        <f>E30</f>
        <v>2715.0133609999998</v>
      </c>
      <c r="F36" s="68"/>
      <c r="G36" s="68"/>
    </row>
  </sheetData>
  <mergeCells count="5">
    <mergeCell ref="A1:G1"/>
    <mergeCell ref="A2:G2"/>
    <mergeCell ref="A3:G3"/>
    <mergeCell ref="A4:B4"/>
    <mergeCell ref="C4:G4"/>
  </mergeCells>
  <phoneticPr fontId="34" type="noConversion"/>
  <pageMargins left="0.3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showGridLines="0" topLeftCell="C1" workbookViewId="0">
      <selection activeCell="I5" sqref="I5"/>
    </sheetView>
  </sheetViews>
  <sheetFormatPr defaultRowHeight="13.5"/>
  <cols>
    <col min="1" max="1" width="8.5" style="2" customWidth="1"/>
    <col min="2" max="2" width="17.75" style="2" customWidth="1"/>
    <col min="3" max="3" width="34.125" style="2" customWidth="1"/>
    <col min="4" max="4" width="10.875" style="2" customWidth="1"/>
    <col min="5" max="5" width="10.5" style="2" customWidth="1"/>
    <col min="6" max="6" width="20.25" style="2" customWidth="1"/>
    <col min="7" max="7" width="12.25" style="2" customWidth="1"/>
    <col min="8" max="8" width="18.5" style="2" customWidth="1"/>
    <col min="9" max="16384" width="9" style="2"/>
  </cols>
  <sheetData>
    <row r="1" spans="1:8" s="1" customFormat="1" ht="13.5" customHeight="1">
      <c r="A1" s="103" t="s">
        <v>157</v>
      </c>
      <c r="B1" s="103"/>
      <c r="C1" s="103"/>
      <c r="D1" s="103"/>
      <c r="E1" s="103"/>
      <c r="F1" s="103"/>
      <c r="G1" s="103"/>
    </row>
    <row r="2" spans="1:8" s="9" customFormat="1" ht="22.5">
      <c r="A2" s="106" t="s">
        <v>158</v>
      </c>
      <c r="B2" s="106"/>
      <c r="C2" s="106"/>
      <c r="D2" s="106"/>
      <c r="E2" s="106"/>
      <c r="F2" s="106"/>
      <c r="G2" s="106"/>
      <c r="H2" s="106"/>
    </row>
    <row r="3" spans="1:8" ht="15.95" customHeight="1">
      <c r="A3" s="12"/>
      <c r="B3" s="13"/>
      <c r="C3" s="13"/>
      <c r="D3" s="13"/>
      <c r="E3" s="14"/>
      <c r="F3" s="14"/>
      <c r="G3" s="15"/>
      <c r="H3" s="16"/>
    </row>
    <row r="4" spans="1:8" ht="40.5" customHeight="1">
      <c r="A4" s="17" t="s">
        <v>159</v>
      </c>
      <c r="B4" s="17" t="s">
        <v>160</v>
      </c>
      <c r="C4" s="17" t="s">
        <v>161</v>
      </c>
      <c r="D4" s="17" t="s">
        <v>162</v>
      </c>
      <c r="E4" s="119" t="s">
        <v>163</v>
      </c>
      <c r="F4" s="119"/>
      <c r="G4" s="119" t="s">
        <v>164</v>
      </c>
      <c r="H4" s="119"/>
    </row>
    <row r="5" spans="1:8" s="10" customFormat="1" ht="30" customHeight="1">
      <c r="A5" s="18">
        <v>1</v>
      </c>
      <c r="B5" s="18" t="s">
        <v>165</v>
      </c>
      <c r="C5" s="19" t="s">
        <v>166</v>
      </c>
      <c r="D5" s="20">
        <v>5</v>
      </c>
      <c r="E5" s="155" t="s">
        <v>167</v>
      </c>
      <c r="F5" s="156"/>
      <c r="G5" s="155" t="s">
        <v>168</v>
      </c>
      <c r="H5" s="156"/>
    </row>
    <row r="6" spans="1:8" s="10" customFormat="1" ht="30" customHeight="1">
      <c r="A6" s="18">
        <v>2</v>
      </c>
      <c r="B6" s="18" t="s">
        <v>165</v>
      </c>
      <c r="C6" s="19" t="s">
        <v>169</v>
      </c>
      <c r="D6" s="20">
        <v>12</v>
      </c>
      <c r="E6" s="155" t="s">
        <v>167</v>
      </c>
      <c r="F6" s="156"/>
      <c r="G6" s="155" t="s">
        <v>168</v>
      </c>
      <c r="H6" s="156"/>
    </row>
    <row r="7" spans="1:8" s="10" customFormat="1" ht="30" customHeight="1">
      <c r="A7" s="18">
        <v>3</v>
      </c>
      <c r="B7" s="18" t="s">
        <v>165</v>
      </c>
      <c r="C7" s="19" t="s">
        <v>170</v>
      </c>
      <c r="D7" s="20">
        <v>15</v>
      </c>
      <c r="E7" s="155" t="s">
        <v>167</v>
      </c>
      <c r="F7" s="156"/>
      <c r="G7" s="155" t="s">
        <v>168</v>
      </c>
      <c r="H7" s="156"/>
    </row>
    <row r="8" spans="1:8" s="10" customFormat="1" ht="30" customHeight="1">
      <c r="A8" s="18">
        <v>4</v>
      </c>
      <c r="B8" s="18" t="s">
        <v>165</v>
      </c>
      <c r="C8" s="19" t="s">
        <v>171</v>
      </c>
      <c r="D8" s="20">
        <v>10</v>
      </c>
      <c r="E8" s="155" t="s">
        <v>167</v>
      </c>
      <c r="F8" s="156"/>
      <c r="G8" s="155" t="s">
        <v>168</v>
      </c>
      <c r="H8" s="156"/>
    </row>
    <row r="9" spans="1:8" s="10" customFormat="1" ht="30" customHeight="1">
      <c r="A9" s="18">
        <v>5</v>
      </c>
      <c r="B9" s="18" t="s">
        <v>165</v>
      </c>
      <c r="C9" s="19" t="s">
        <v>172</v>
      </c>
      <c r="D9" s="20">
        <v>4</v>
      </c>
      <c r="E9" s="155" t="s">
        <v>167</v>
      </c>
      <c r="F9" s="156"/>
      <c r="G9" s="155" t="s">
        <v>168</v>
      </c>
      <c r="H9" s="156"/>
    </row>
    <row r="10" spans="1:8" s="10" customFormat="1" ht="30" customHeight="1">
      <c r="A10" s="18">
        <v>6</v>
      </c>
      <c r="B10" s="18" t="s">
        <v>165</v>
      </c>
      <c r="C10" s="19" t="s">
        <v>173</v>
      </c>
      <c r="D10" s="20">
        <v>9</v>
      </c>
      <c r="E10" s="155" t="s">
        <v>167</v>
      </c>
      <c r="F10" s="156"/>
      <c r="G10" s="155" t="s">
        <v>168</v>
      </c>
      <c r="H10" s="156"/>
    </row>
    <row r="11" spans="1:8" s="10" customFormat="1" ht="30" customHeight="1">
      <c r="A11" s="18">
        <v>7</v>
      </c>
      <c r="B11" s="18" t="s">
        <v>165</v>
      </c>
      <c r="C11" s="19" t="s">
        <v>174</v>
      </c>
      <c r="D11" s="20">
        <v>2</v>
      </c>
      <c r="E11" s="155" t="s">
        <v>167</v>
      </c>
      <c r="F11" s="156"/>
      <c r="G11" s="155" t="s">
        <v>168</v>
      </c>
      <c r="H11" s="156"/>
    </row>
    <row r="12" spans="1:8" s="10" customFormat="1" ht="30" customHeight="1">
      <c r="A12" s="18">
        <v>8</v>
      </c>
      <c r="B12" s="18" t="s">
        <v>165</v>
      </c>
      <c r="C12" s="19" t="s">
        <v>175</v>
      </c>
      <c r="D12" s="20">
        <v>4</v>
      </c>
      <c r="E12" s="155" t="s">
        <v>167</v>
      </c>
      <c r="F12" s="156"/>
      <c r="G12" s="155" t="s">
        <v>168</v>
      </c>
      <c r="H12" s="156"/>
    </row>
    <row r="13" spans="1:8" s="10" customFormat="1" ht="30" customHeight="1">
      <c r="A13" s="18">
        <v>9</v>
      </c>
      <c r="B13" s="18" t="s">
        <v>165</v>
      </c>
      <c r="C13" s="19" t="s">
        <v>176</v>
      </c>
      <c r="D13" s="20">
        <v>4</v>
      </c>
      <c r="E13" s="155" t="s">
        <v>167</v>
      </c>
      <c r="F13" s="156"/>
      <c r="G13" s="155" t="s">
        <v>168</v>
      </c>
      <c r="H13" s="156"/>
    </row>
    <row r="14" spans="1:8" s="10" customFormat="1" ht="30" customHeight="1">
      <c r="A14" s="18">
        <v>10</v>
      </c>
      <c r="B14" s="18" t="s">
        <v>165</v>
      </c>
      <c r="C14" s="19" t="s">
        <v>177</v>
      </c>
      <c r="D14" s="20">
        <v>9</v>
      </c>
      <c r="E14" s="155" t="s">
        <v>167</v>
      </c>
      <c r="F14" s="156"/>
      <c r="G14" s="155" t="s">
        <v>168</v>
      </c>
      <c r="H14" s="156"/>
    </row>
    <row r="15" spans="1:8" s="10" customFormat="1" ht="30" customHeight="1">
      <c r="A15" s="18">
        <v>11</v>
      </c>
      <c r="B15" s="18" t="s">
        <v>165</v>
      </c>
      <c r="C15" s="19" t="s">
        <v>178</v>
      </c>
      <c r="D15" s="20">
        <v>4</v>
      </c>
      <c r="E15" s="155" t="s">
        <v>167</v>
      </c>
      <c r="F15" s="156"/>
      <c r="G15" s="155" t="s">
        <v>168</v>
      </c>
      <c r="H15" s="156"/>
    </row>
    <row r="16" spans="1:8" s="10" customFormat="1" ht="30" customHeight="1">
      <c r="A16" s="18">
        <v>12</v>
      </c>
      <c r="B16" s="18" t="s">
        <v>165</v>
      </c>
      <c r="C16" s="19" t="s">
        <v>179</v>
      </c>
      <c r="D16" s="20">
        <v>4</v>
      </c>
      <c r="E16" s="155" t="s">
        <v>167</v>
      </c>
      <c r="F16" s="156"/>
      <c r="G16" s="155" t="s">
        <v>168</v>
      </c>
      <c r="H16" s="156"/>
    </row>
    <row r="17" spans="1:8" s="11" customFormat="1" ht="27.95" customHeight="1">
      <c r="A17" s="115" t="s">
        <v>7</v>
      </c>
      <c r="B17" s="116"/>
      <c r="C17" s="22"/>
      <c r="D17" s="23">
        <v>82</v>
      </c>
      <c r="E17" s="155"/>
      <c r="F17" s="156"/>
      <c r="G17" s="157"/>
      <c r="H17" s="158"/>
    </row>
  </sheetData>
  <mergeCells count="31">
    <mergeCell ref="G14:H14"/>
    <mergeCell ref="E15:F15"/>
    <mergeCell ref="G15:H15"/>
    <mergeCell ref="E16:F16"/>
    <mergeCell ref="G16:H16"/>
    <mergeCell ref="E10:F10"/>
    <mergeCell ref="G10:H10"/>
    <mergeCell ref="A17:B17"/>
    <mergeCell ref="E17:F17"/>
    <mergeCell ref="G17:H17"/>
    <mergeCell ref="E12:F12"/>
    <mergeCell ref="G12:H12"/>
    <mergeCell ref="E13:F13"/>
    <mergeCell ref="G13:H13"/>
    <mergeCell ref="E14:F14"/>
    <mergeCell ref="E11:F11"/>
    <mergeCell ref="G11:H11"/>
    <mergeCell ref="E6:F6"/>
    <mergeCell ref="G6:H6"/>
    <mergeCell ref="E7:F7"/>
    <mergeCell ref="G7:H7"/>
    <mergeCell ref="E8:F8"/>
    <mergeCell ref="G8:H8"/>
    <mergeCell ref="E9:F9"/>
    <mergeCell ref="G9:H9"/>
    <mergeCell ref="E5:F5"/>
    <mergeCell ref="G5:H5"/>
    <mergeCell ref="A1:G1"/>
    <mergeCell ref="A2:H2"/>
    <mergeCell ref="E4:F4"/>
    <mergeCell ref="G4:H4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activeCell="B6" sqref="B6"/>
    </sheetView>
  </sheetViews>
  <sheetFormatPr defaultRowHeight="13.5"/>
  <cols>
    <col min="1" max="1" width="48" style="2" customWidth="1"/>
    <col min="2" max="2" width="40.75" style="2" customWidth="1"/>
    <col min="3" max="16384" width="9" style="2"/>
  </cols>
  <sheetData>
    <row r="1" spans="1:2" s="1" customFormat="1" ht="32.25" customHeight="1">
      <c r="A1" s="103" t="s">
        <v>180</v>
      </c>
      <c r="B1" s="103"/>
    </row>
    <row r="2" spans="1:2" ht="42.75" customHeight="1">
      <c r="A2" s="159" t="s">
        <v>181</v>
      </c>
      <c r="B2" s="159"/>
    </row>
    <row r="3" spans="1:2" ht="20.25">
      <c r="A3" s="160" t="s">
        <v>182</v>
      </c>
      <c r="B3" s="160"/>
    </row>
    <row r="4" spans="1:2" ht="34.5" customHeight="1">
      <c r="A4" s="4" t="s">
        <v>183</v>
      </c>
      <c r="B4" s="4" t="s">
        <v>184</v>
      </c>
    </row>
    <row r="5" spans="1:2" ht="34.5" customHeight="1">
      <c r="A5" s="5" t="s">
        <v>185</v>
      </c>
      <c r="B5" s="5">
        <f>B7+B8</f>
        <v>79.099999999999994</v>
      </c>
    </row>
    <row r="6" spans="1:2" ht="34.5" customHeight="1">
      <c r="A6" s="6" t="s">
        <v>186</v>
      </c>
      <c r="B6" s="7">
        <v>0</v>
      </c>
    </row>
    <row r="7" spans="1:2" ht="34.5" customHeight="1">
      <c r="A7" s="6" t="s">
        <v>101</v>
      </c>
      <c r="B7" s="7">
        <v>41.5</v>
      </c>
    </row>
    <row r="8" spans="1:2" ht="34.5" customHeight="1">
      <c r="A8" s="6" t="s">
        <v>187</v>
      </c>
      <c r="B8" s="7">
        <v>37.6</v>
      </c>
    </row>
    <row r="9" spans="1:2" ht="34.5" customHeight="1">
      <c r="A9" s="8" t="s">
        <v>188</v>
      </c>
      <c r="B9" s="7">
        <v>37.6</v>
      </c>
    </row>
    <row r="10" spans="1:2" ht="34.5" customHeight="1">
      <c r="A10" s="8" t="s">
        <v>189</v>
      </c>
      <c r="B10" s="7">
        <v>0</v>
      </c>
    </row>
    <row r="11" spans="1:2" ht="21" customHeight="1"/>
    <row r="14" spans="1:2" ht="18.75" customHeight="1"/>
    <row r="15" spans="1:2" ht="18.75" customHeight="1"/>
    <row r="16" spans="1:2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3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0"/>
  <sheetViews>
    <sheetView showGridLines="0" topLeftCell="A7" zoomScale="115" zoomScaleNormal="115" workbookViewId="0">
      <selection activeCell="G9" sqref="G9"/>
    </sheetView>
  </sheetViews>
  <sheetFormatPr defaultRowHeight="13.5"/>
  <cols>
    <col min="1" max="2" width="26.75" style="2" customWidth="1"/>
    <col min="3" max="5" width="26.75" style="61" customWidth="1"/>
    <col min="6" max="16384" width="9" style="2"/>
  </cols>
  <sheetData>
    <row r="1" spans="1:5" s="1" customFormat="1">
      <c r="A1" s="103" t="s">
        <v>48</v>
      </c>
      <c r="B1" s="103"/>
      <c r="C1" s="117"/>
      <c r="D1" s="117"/>
      <c r="E1" s="117"/>
    </row>
    <row r="2" spans="1:5" s="9" customFormat="1" ht="30.75" customHeight="1">
      <c r="A2" s="106" t="s">
        <v>49</v>
      </c>
      <c r="B2" s="106"/>
      <c r="C2" s="118"/>
      <c r="D2" s="118"/>
      <c r="E2" s="118"/>
    </row>
    <row r="3" spans="1:5" ht="14.25">
      <c r="A3" s="12"/>
      <c r="B3" s="91"/>
      <c r="C3" s="92"/>
      <c r="D3" s="92"/>
      <c r="E3" s="93" t="s">
        <v>50</v>
      </c>
    </row>
    <row r="4" spans="1:5" ht="24.95" customHeight="1">
      <c r="A4" s="119" t="s">
        <v>51</v>
      </c>
      <c r="B4" s="119"/>
      <c r="C4" s="120" t="s">
        <v>6</v>
      </c>
      <c r="D4" s="120"/>
      <c r="E4" s="120"/>
    </row>
    <row r="5" spans="1:5" ht="27.95" customHeight="1">
      <c r="A5" s="17" t="s">
        <v>52</v>
      </c>
      <c r="B5" s="17" t="s">
        <v>53</v>
      </c>
      <c r="C5" s="65" t="s">
        <v>7</v>
      </c>
      <c r="D5" s="65" t="s">
        <v>54</v>
      </c>
      <c r="E5" s="65" t="s">
        <v>55</v>
      </c>
    </row>
    <row r="6" spans="1:5" s="11" customFormat="1" ht="24.95" customHeight="1">
      <c r="A6" s="42" t="s">
        <v>56</v>
      </c>
      <c r="B6" s="43" t="s">
        <v>57</v>
      </c>
      <c r="C6" s="44">
        <f>D6+E6</f>
        <v>125.25868199999999</v>
      </c>
      <c r="D6" s="44">
        <v>125.25868199999999</v>
      </c>
      <c r="E6" s="45"/>
    </row>
    <row r="7" spans="1:5" s="11" customFormat="1" ht="24.95" customHeight="1">
      <c r="A7" s="42" t="s">
        <v>58</v>
      </c>
      <c r="B7" s="43" t="s">
        <v>59</v>
      </c>
      <c r="C7" s="44">
        <f t="shared" ref="C7:C20" si="0">D7+E7</f>
        <v>125.25868199999999</v>
      </c>
      <c r="D7" s="44">
        <v>125.25868199999999</v>
      </c>
      <c r="E7" s="44"/>
    </row>
    <row r="8" spans="1:5" s="11" customFormat="1" ht="24.95" customHeight="1">
      <c r="A8" s="42" t="s">
        <v>60</v>
      </c>
      <c r="B8" s="46" t="s">
        <v>61</v>
      </c>
      <c r="C8" s="44">
        <f t="shared" si="0"/>
        <v>17.397100999999999</v>
      </c>
      <c r="D8" s="44">
        <v>17.397100999999999</v>
      </c>
      <c r="E8" s="44"/>
    </row>
    <row r="9" spans="1:5" s="11" customFormat="1" ht="24.95" customHeight="1">
      <c r="A9" s="42" t="s">
        <v>60</v>
      </c>
      <c r="B9" s="46" t="s">
        <v>62</v>
      </c>
      <c r="C9" s="44">
        <f t="shared" si="0"/>
        <v>9.3976559999999996</v>
      </c>
      <c r="D9" s="44">
        <v>9.3976559999999996</v>
      </c>
      <c r="E9" s="44"/>
    </row>
    <row r="10" spans="1:5" s="11" customFormat="1" ht="24.95" customHeight="1">
      <c r="A10" s="42" t="s">
        <v>63</v>
      </c>
      <c r="B10" s="43" t="s">
        <v>64</v>
      </c>
      <c r="C10" s="44">
        <f t="shared" si="0"/>
        <v>98.463925000000003</v>
      </c>
      <c r="D10" s="44">
        <v>98.463925000000003</v>
      </c>
      <c r="E10" s="44"/>
    </row>
    <row r="11" spans="1:5" s="11" customFormat="1" ht="24.95" customHeight="1">
      <c r="A11" s="47"/>
      <c r="B11" s="47"/>
      <c r="C11" s="44"/>
      <c r="D11" s="44"/>
      <c r="E11" s="44"/>
    </row>
    <row r="12" spans="1:5" s="11" customFormat="1" ht="24.95" customHeight="1">
      <c r="A12" s="42" t="s">
        <v>65</v>
      </c>
      <c r="B12" s="48" t="s">
        <v>66</v>
      </c>
      <c r="C12" s="44">
        <f t="shared" si="0"/>
        <v>2375.857403</v>
      </c>
      <c r="D12" s="44">
        <v>2293.857403</v>
      </c>
      <c r="E12" s="44">
        <v>82</v>
      </c>
    </row>
    <row r="13" spans="1:5" s="11" customFormat="1" ht="24.95" customHeight="1">
      <c r="A13" s="42" t="s">
        <v>67</v>
      </c>
      <c r="B13" s="48" t="s">
        <v>68</v>
      </c>
      <c r="C13" s="44">
        <f t="shared" si="0"/>
        <v>2375.857403</v>
      </c>
      <c r="D13" s="44">
        <v>2293.857403</v>
      </c>
      <c r="E13" s="44">
        <v>82</v>
      </c>
    </row>
    <row r="14" spans="1:5" s="11" customFormat="1" ht="24.95" customHeight="1">
      <c r="A14" s="49" t="s">
        <v>69</v>
      </c>
      <c r="B14" s="43" t="s">
        <v>70</v>
      </c>
      <c r="C14" s="44">
        <f t="shared" si="0"/>
        <v>451.19882999999999</v>
      </c>
      <c r="D14" s="44">
        <v>377.19882999999999</v>
      </c>
      <c r="E14" s="50">
        <v>74</v>
      </c>
    </row>
    <row r="15" spans="1:5" s="11" customFormat="1" ht="24.95" customHeight="1">
      <c r="A15" s="49" t="s">
        <v>71</v>
      </c>
      <c r="B15" s="43" t="s">
        <v>72</v>
      </c>
      <c r="C15" s="44">
        <f t="shared" si="0"/>
        <v>1924.6585729999999</v>
      </c>
      <c r="D15" s="44">
        <v>1916.6585729999999</v>
      </c>
      <c r="E15" s="50">
        <v>8</v>
      </c>
    </row>
    <row r="16" spans="1:5" s="11" customFormat="1" ht="24.95" customHeight="1">
      <c r="A16" s="42"/>
      <c r="B16" s="43"/>
      <c r="C16" s="44"/>
      <c r="D16" s="51"/>
      <c r="E16" s="51"/>
    </row>
    <row r="17" spans="1:5" s="11" customFormat="1" ht="24.95" customHeight="1">
      <c r="A17" s="42" t="s">
        <v>73</v>
      </c>
      <c r="B17" s="43" t="s">
        <v>74</v>
      </c>
      <c r="C17" s="44">
        <f t="shared" si="0"/>
        <v>213.89727600000001</v>
      </c>
      <c r="D17" s="44">
        <v>213.89727600000001</v>
      </c>
      <c r="E17" s="51"/>
    </row>
    <row r="18" spans="1:5" s="11" customFormat="1" ht="24.95" customHeight="1">
      <c r="A18" s="42" t="s">
        <v>75</v>
      </c>
      <c r="B18" s="43" t="s">
        <v>76</v>
      </c>
      <c r="C18" s="44">
        <f t="shared" si="0"/>
        <v>213.89727600000001</v>
      </c>
      <c r="D18" s="44">
        <v>213.89727600000001</v>
      </c>
      <c r="E18" s="51"/>
    </row>
    <row r="19" spans="1:5" s="11" customFormat="1" ht="24.95" customHeight="1">
      <c r="A19" s="42" t="s">
        <v>77</v>
      </c>
      <c r="B19" s="43" t="s">
        <v>78</v>
      </c>
      <c r="C19" s="44">
        <f t="shared" si="0"/>
        <v>213.89727600000001</v>
      </c>
      <c r="D19" s="44">
        <v>213.89727600000001</v>
      </c>
      <c r="E19" s="51"/>
    </row>
    <row r="20" spans="1:5" s="11" customFormat="1" ht="24.95" customHeight="1">
      <c r="A20" s="115" t="s">
        <v>7</v>
      </c>
      <c r="B20" s="116"/>
      <c r="C20" s="44">
        <f t="shared" si="0"/>
        <v>2715.0133609999998</v>
      </c>
      <c r="D20" s="44">
        <f>D6+D12+D17</f>
        <v>2633.0133609999998</v>
      </c>
      <c r="E20" s="44">
        <v>82</v>
      </c>
    </row>
  </sheetData>
  <mergeCells count="5">
    <mergeCell ref="A20:B20"/>
    <mergeCell ref="A1:E1"/>
    <mergeCell ref="A2:E2"/>
    <mergeCell ref="A4:B4"/>
    <mergeCell ref="C4:E4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"/>
  <sheetViews>
    <sheetView showGridLines="0" topLeftCell="A16" workbookViewId="0">
      <selection activeCell="C39" sqref="C39"/>
    </sheetView>
  </sheetViews>
  <sheetFormatPr defaultRowHeight="13.5"/>
  <cols>
    <col min="1" max="1" width="18" style="79" customWidth="1"/>
    <col min="2" max="2" width="38.375" style="79" customWidth="1"/>
    <col min="3" max="3" width="28.75" style="79" customWidth="1"/>
    <col min="4" max="16384" width="9" style="79"/>
  </cols>
  <sheetData>
    <row r="1" spans="1:3">
      <c r="A1" s="121" t="s">
        <v>79</v>
      </c>
      <c r="B1" s="121"/>
      <c r="C1" s="121"/>
    </row>
    <row r="2" spans="1:3" s="80" customFormat="1" ht="22.5">
      <c r="A2" s="122" t="s">
        <v>80</v>
      </c>
      <c r="B2" s="122"/>
      <c r="C2" s="122"/>
    </row>
    <row r="3" spans="1:3">
      <c r="A3" s="82"/>
      <c r="B3" s="82"/>
      <c r="C3" s="83" t="s">
        <v>50</v>
      </c>
    </row>
    <row r="4" spans="1:3" ht="35.25" customHeight="1">
      <c r="A4" s="123" t="s">
        <v>81</v>
      </c>
      <c r="B4" s="124"/>
      <c r="C4" s="126" t="s">
        <v>6</v>
      </c>
    </row>
    <row r="5" spans="1:3" ht="34.5" customHeight="1">
      <c r="A5" s="84" t="s">
        <v>52</v>
      </c>
      <c r="B5" s="84" t="s">
        <v>53</v>
      </c>
      <c r="C5" s="126"/>
    </row>
    <row r="6" spans="1:3" s="24" customFormat="1" ht="21.95" customHeight="1">
      <c r="A6" s="85">
        <v>301</v>
      </c>
      <c r="B6" s="85" t="s">
        <v>82</v>
      </c>
      <c r="C6" s="86">
        <v>2439.6102329999999</v>
      </c>
    </row>
    <row r="7" spans="1:3" s="24" customFormat="1" ht="21.95" customHeight="1">
      <c r="A7" s="87">
        <v>30101</v>
      </c>
      <c r="B7" s="85" t="s">
        <v>83</v>
      </c>
      <c r="C7" s="86">
        <v>1137.7188000000001</v>
      </c>
    </row>
    <row r="8" spans="1:3" s="24" customFormat="1" ht="21.95" customHeight="1">
      <c r="A8" s="87">
        <v>30102</v>
      </c>
      <c r="B8" s="85" t="s">
        <v>84</v>
      </c>
      <c r="C8" s="86">
        <v>634.79870000000005</v>
      </c>
    </row>
    <row r="9" spans="1:3" s="24" customFormat="1" ht="21.95" customHeight="1">
      <c r="A9" s="87">
        <v>30103</v>
      </c>
      <c r="B9" s="85" t="s">
        <v>85</v>
      </c>
      <c r="C9" s="86">
        <v>9.9597999999999995</v>
      </c>
    </row>
    <row r="10" spans="1:3" s="24" customFormat="1" ht="21.95" customHeight="1">
      <c r="A10" s="87">
        <v>30108</v>
      </c>
      <c r="B10" s="85" t="s">
        <v>86</v>
      </c>
      <c r="C10" s="86">
        <v>285.19636800000001</v>
      </c>
    </row>
    <row r="11" spans="1:3" s="81" customFormat="1" ht="21.95" customHeight="1">
      <c r="A11" s="87">
        <v>30109</v>
      </c>
      <c r="B11" s="85" t="s">
        <v>87</v>
      </c>
      <c r="C11" s="86">
        <v>14.511592</v>
      </c>
    </row>
    <row r="12" spans="1:3" s="24" customFormat="1" ht="21.95" customHeight="1">
      <c r="A12" s="87">
        <v>30112</v>
      </c>
      <c r="B12" s="85" t="s">
        <v>88</v>
      </c>
      <c r="C12" s="86">
        <v>143.52769699999999</v>
      </c>
    </row>
    <row r="13" spans="1:3" s="24" customFormat="1" ht="21.95" customHeight="1">
      <c r="A13" s="87">
        <v>30113</v>
      </c>
      <c r="B13" s="85" t="s">
        <v>89</v>
      </c>
      <c r="C13" s="86">
        <v>213.89727600000001</v>
      </c>
    </row>
    <row r="14" spans="1:3" s="24" customFormat="1" ht="21.95" customHeight="1">
      <c r="A14" s="88"/>
      <c r="B14" s="85"/>
      <c r="C14" s="86"/>
    </row>
    <row r="15" spans="1:3" s="24" customFormat="1" ht="21.95" customHeight="1">
      <c r="A15" s="85">
        <v>302</v>
      </c>
      <c r="B15" s="85" t="s">
        <v>90</v>
      </c>
      <c r="C15" s="86">
        <v>133.189728</v>
      </c>
    </row>
    <row r="16" spans="1:3" s="24" customFormat="1" ht="21.95" customHeight="1">
      <c r="A16" s="87">
        <v>30201</v>
      </c>
      <c r="B16" s="85" t="s">
        <v>91</v>
      </c>
      <c r="C16" s="86">
        <v>54.484999999999999</v>
      </c>
    </row>
    <row r="17" spans="1:3" s="24" customFormat="1" ht="21.95" customHeight="1">
      <c r="A17" s="87">
        <v>30202</v>
      </c>
      <c r="B17" s="85" t="s">
        <v>92</v>
      </c>
      <c r="C17" s="86">
        <v>5.84</v>
      </c>
    </row>
    <row r="18" spans="1:3" s="24" customFormat="1" ht="21.95" customHeight="1">
      <c r="A18" s="87">
        <v>30204</v>
      </c>
      <c r="B18" s="85" t="s">
        <v>93</v>
      </c>
      <c r="C18" s="86">
        <v>1.4E-2</v>
      </c>
    </row>
    <row r="19" spans="1:3" s="24" customFormat="1" ht="21.95" customHeight="1">
      <c r="A19" s="87">
        <v>30205</v>
      </c>
      <c r="B19" s="85" t="s">
        <v>94</v>
      </c>
      <c r="C19" s="86">
        <v>0.2</v>
      </c>
    </row>
    <row r="20" spans="1:3" s="24" customFormat="1" ht="21.95" customHeight="1">
      <c r="A20" s="87">
        <v>30206</v>
      </c>
      <c r="B20" s="85" t="s">
        <v>95</v>
      </c>
      <c r="C20" s="86">
        <v>3.2</v>
      </c>
    </row>
    <row r="21" spans="1:3" s="24" customFormat="1" ht="21.95" customHeight="1">
      <c r="A21" s="87">
        <v>30207</v>
      </c>
      <c r="B21" s="85" t="s">
        <v>96</v>
      </c>
      <c r="C21" s="86">
        <v>5.2110000000000003</v>
      </c>
    </row>
    <row r="22" spans="1:3" s="24" customFormat="1" ht="21.95" customHeight="1">
      <c r="A22" s="87">
        <v>30211</v>
      </c>
      <c r="B22" s="89" t="s">
        <v>97</v>
      </c>
      <c r="C22" s="86">
        <v>11.45</v>
      </c>
    </row>
    <row r="23" spans="1:3" s="24" customFormat="1" ht="21.95" customHeight="1">
      <c r="A23" s="87">
        <v>30213</v>
      </c>
      <c r="B23" s="85" t="s">
        <v>98</v>
      </c>
      <c r="C23" s="86">
        <v>4.8</v>
      </c>
    </row>
    <row r="24" spans="1:3" s="24" customFormat="1" ht="21.95" customHeight="1">
      <c r="A24" s="87">
        <v>30215</v>
      </c>
      <c r="B24" s="85" t="s">
        <v>99</v>
      </c>
      <c r="C24" s="86">
        <v>6.8</v>
      </c>
    </row>
    <row r="25" spans="1:3" s="24" customFormat="1" ht="21.95" customHeight="1">
      <c r="A25" s="87">
        <v>30216</v>
      </c>
      <c r="B25" s="85" t="s">
        <v>100</v>
      </c>
      <c r="C25" s="86">
        <v>5.3</v>
      </c>
    </row>
    <row r="26" spans="1:3" s="24" customFormat="1" ht="21.95" customHeight="1">
      <c r="A26" s="87">
        <v>30217</v>
      </c>
      <c r="B26" s="85" t="s">
        <v>101</v>
      </c>
      <c r="C26" s="86">
        <v>12.5</v>
      </c>
    </row>
    <row r="27" spans="1:3" s="24" customFormat="1" ht="21.95" customHeight="1">
      <c r="A27" s="87">
        <v>30228</v>
      </c>
      <c r="B27" s="85" t="s">
        <v>102</v>
      </c>
      <c r="C27" s="86">
        <v>21.389728000000002</v>
      </c>
    </row>
    <row r="28" spans="1:3" s="24" customFormat="1" ht="21.95" customHeight="1">
      <c r="A28" s="87">
        <v>30239</v>
      </c>
      <c r="B28" s="85" t="s">
        <v>103</v>
      </c>
      <c r="C28" s="86">
        <v>2</v>
      </c>
    </row>
    <row r="29" spans="1:3" s="24" customFormat="1" ht="21.95" customHeight="1">
      <c r="A29" s="90"/>
      <c r="B29" s="85"/>
      <c r="C29" s="86"/>
    </row>
    <row r="30" spans="1:3" s="24" customFormat="1" ht="21.95" customHeight="1">
      <c r="A30" s="89">
        <v>303</v>
      </c>
      <c r="B30" s="85" t="s">
        <v>104</v>
      </c>
      <c r="C30" s="86">
        <v>51.013399999999997</v>
      </c>
    </row>
    <row r="31" spans="1:3" s="24" customFormat="1" ht="21.95" customHeight="1">
      <c r="A31" s="87">
        <v>30301</v>
      </c>
      <c r="B31" s="85" t="s">
        <v>105</v>
      </c>
      <c r="C31" s="86">
        <v>20.831399999999999</v>
      </c>
    </row>
    <row r="32" spans="1:3" s="24" customFormat="1" ht="21.95" customHeight="1">
      <c r="A32" s="87">
        <v>30305</v>
      </c>
      <c r="B32" s="85" t="s">
        <v>106</v>
      </c>
      <c r="C32" s="86">
        <v>27.582000000000001</v>
      </c>
    </row>
    <row r="33" spans="1:3" s="24" customFormat="1" ht="21.95" customHeight="1">
      <c r="A33" s="87">
        <v>30399</v>
      </c>
      <c r="B33" s="85" t="s">
        <v>107</v>
      </c>
      <c r="C33" s="86">
        <v>2.6</v>
      </c>
    </row>
    <row r="34" spans="1:3" s="24" customFormat="1" ht="21.95" customHeight="1">
      <c r="A34" s="89"/>
      <c r="B34" s="85"/>
      <c r="C34" s="86"/>
    </row>
    <row r="35" spans="1:3" s="24" customFormat="1" ht="21.95" customHeight="1">
      <c r="A35" s="87">
        <v>310</v>
      </c>
      <c r="B35" s="85" t="s">
        <v>108</v>
      </c>
      <c r="C35" s="86">
        <v>9.1999999999999993</v>
      </c>
    </row>
    <row r="36" spans="1:3" s="24" customFormat="1" ht="21.95" customHeight="1">
      <c r="A36" s="87">
        <v>31002</v>
      </c>
      <c r="B36" s="85" t="s">
        <v>109</v>
      </c>
      <c r="C36" s="86">
        <v>8.1999999999999993</v>
      </c>
    </row>
    <row r="37" spans="1:3" s="24" customFormat="1" ht="21.95" customHeight="1">
      <c r="A37" s="87">
        <v>31003</v>
      </c>
      <c r="B37" s="85" t="s">
        <v>110</v>
      </c>
      <c r="C37" s="86">
        <v>1</v>
      </c>
    </row>
    <row r="38" spans="1:3" s="24" customFormat="1" ht="21.95" customHeight="1">
      <c r="A38" s="125" t="s">
        <v>7</v>
      </c>
      <c r="B38" s="125"/>
      <c r="C38" s="86">
        <f>C6+C15+C35+C30</f>
        <v>2633.0133609999998</v>
      </c>
    </row>
  </sheetData>
  <mergeCells count="5">
    <mergeCell ref="A1:C1"/>
    <mergeCell ref="A2:C2"/>
    <mergeCell ref="A4:B4"/>
    <mergeCell ref="A38:B38"/>
    <mergeCell ref="C4:C5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J9" sqref="J9"/>
    </sheetView>
  </sheetViews>
  <sheetFormatPr defaultRowHeight="13.5"/>
  <cols>
    <col min="1" max="1" width="16.5" style="2" customWidth="1"/>
    <col min="2" max="2" width="4" style="2" customWidth="1"/>
    <col min="3" max="3" width="39.625" style="2" customWidth="1"/>
    <col min="4" max="4" width="8.875" style="2" customWidth="1"/>
    <col min="5" max="5" width="14.75" style="2" customWidth="1"/>
    <col min="6" max="6" width="10.625" style="2" customWidth="1"/>
    <col min="7" max="7" width="16.5" style="2" customWidth="1"/>
    <col min="8" max="8" width="22.625" style="2" customWidth="1"/>
    <col min="9" max="16384" width="9" style="2"/>
  </cols>
  <sheetData>
    <row r="1" spans="1:8" s="1" customFormat="1">
      <c r="A1" s="103" t="s">
        <v>111</v>
      </c>
      <c r="B1" s="103"/>
      <c r="C1" s="103"/>
      <c r="D1" s="103"/>
      <c r="E1" s="103"/>
      <c r="F1" s="103"/>
      <c r="G1" s="103"/>
    </row>
    <row r="2" spans="1:8" s="9" customFormat="1" ht="22.5">
      <c r="A2" s="106" t="s">
        <v>112</v>
      </c>
      <c r="B2" s="106"/>
      <c r="C2" s="106"/>
      <c r="D2" s="106"/>
      <c r="E2" s="106"/>
      <c r="F2" s="106"/>
      <c r="G2" s="106"/>
      <c r="H2" s="106"/>
    </row>
    <row r="3" spans="1:8">
      <c r="A3" s="25"/>
      <c r="B3" s="12"/>
      <c r="C3" s="76"/>
      <c r="D3" s="12"/>
      <c r="E3" s="127" t="s">
        <v>113</v>
      </c>
      <c r="F3" s="127"/>
      <c r="G3" s="128" t="s">
        <v>50</v>
      </c>
      <c r="H3" s="128"/>
    </row>
    <row r="4" spans="1:8" ht="35.25" customHeight="1">
      <c r="A4" s="112" t="s">
        <v>52</v>
      </c>
      <c r="B4" s="112"/>
      <c r="C4" s="112" t="s">
        <v>53</v>
      </c>
      <c r="D4" s="112" t="s">
        <v>114</v>
      </c>
      <c r="E4" s="112"/>
      <c r="F4" s="112"/>
      <c r="G4" s="112"/>
      <c r="H4" s="133"/>
    </row>
    <row r="5" spans="1:8" ht="34.5" customHeight="1">
      <c r="A5" s="112"/>
      <c r="B5" s="112"/>
      <c r="C5" s="112"/>
      <c r="D5" s="112" t="s">
        <v>7</v>
      </c>
      <c r="E5" s="112"/>
      <c r="F5" s="119" t="s">
        <v>54</v>
      </c>
      <c r="G5" s="119"/>
      <c r="H5" s="70" t="s">
        <v>55</v>
      </c>
    </row>
    <row r="6" spans="1:8" ht="34.5" customHeight="1">
      <c r="A6" s="129"/>
      <c r="B6" s="129"/>
      <c r="C6" s="68"/>
      <c r="D6" s="129"/>
      <c r="E6" s="129"/>
      <c r="F6" s="129"/>
      <c r="G6" s="129"/>
      <c r="H6" s="68"/>
    </row>
    <row r="7" spans="1:8" ht="34.5" customHeight="1">
      <c r="A7" s="130"/>
      <c r="B7" s="130"/>
      <c r="C7" s="68"/>
      <c r="D7" s="129"/>
      <c r="E7" s="129"/>
      <c r="F7" s="129"/>
      <c r="G7" s="129"/>
      <c r="H7" s="68"/>
    </row>
    <row r="8" spans="1:8" ht="34.5" customHeight="1">
      <c r="A8" s="130"/>
      <c r="B8" s="130"/>
      <c r="C8" s="66"/>
      <c r="D8" s="131"/>
      <c r="E8" s="131"/>
      <c r="F8" s="131"/>
      <c r="G8" s="131"/>
      <c r="H8" s="77"/>
    </row>
    <row r="9" spans="1:8" ht="34.5" customHeight="1">
      <c r="A9" s="130"/>
      <c r="B9" s="130"/>
      <c r="C9" s="66"/>
      <c r="D9" s="131"/>
      <c r="E9" s="131"/>
      <c r="F9" s="131"/>
      <c r="G9" s="131"/>
      <c r="H9" s="77"/>
    </row>
    <row r="10" spans="1:8" ht="34.5" customHeight="1">
      <c r="A10" s="130"/>
      <c r="B10" s="130"/>
      <c r="C10" s="66"/>
      <c r="D10" s="131"/>
      <c r="E10" s="131"/>
      <c r="F10" s="131"/>
      <c r="G10" s="131"/>
      <c r="H10" s="77"/>
    </row>
    <row r="11" spans="1:8" ht="34.5" customHeight="1">
      <c r="A11" s="130"/>
      <c r="B11" s="130"/>
      <c r="C11" s="66"/>
      <c r="D11" s="131"/>
      <c r="E11" s="131"/>
      <c r="F11" s="131"/>
      <c r="G11" s="131"/>
      <c r="H11" s="77"/>
    </row>
    <row r="12" spans="1:8" ht="34.5" customHeight="1">
      <c r="A12" s="132" t="s">
        <v>115</v>
      </c>
      <c r="B12" s="132"/>
      <c r="C12" s="78" t="s">
        <v>115</v>
      </c>
      <c r="D12" s="131"/>
      <c r="E12" s="131"/>
      <c r="F12" s="131"/>
      <c r="G12" s="131"/>
      <c r="H12" s="77"/>
    </row>
    <row r="13" spans="1:8" ht="34.5" customHeight="1">
      <c r="A13" s="134" t="s">
        <v>7</v>
      </c>
      <c r="B13" s="134"/>
      <c r="C13" s="134"/>
      <c r="D13" s="134"/>
      <c r="E13" s="134"/>
      <c r="F13" s="134"/>
      <c r="G13" s="134"/>
      <c r="H13" s="57"/>
    </row>
    <row r="14" spans="1:8" ht="49.5" customHeight="1">
      <c r="A14" s="135" t="s">
        <v>116</v>
      </c>
      <c r="B14" s="135"/>
      <c r="C14" s="135"/>
      <c r="D14" s="135"/>
      <c r="E14" s="135"/>
      <c r="F14" s="135"/>
      <c r="G14" s="135"/>
      <c r="H14" s="135"/>
    </row>
  </sheetData>
  <mergeCells count="34">
    <mergeCell ref="A13:C13"/>
    <mergeCell ref="D13:E13"/>
    <mergeCell ref="F13:G13"/>
    <mergeCell ref="A14:H14"/>
    <mergeCell ref="F11:G11"/>
    <mergeCell ref="A12:B12"/>
    <mergeCell ref="D12:E12"/>
    <mergeCell ref="F12:G12"/>
    <mergeCell ref="C4:C5"/>
    <mergeCell ref="A4:B5"/>
    <mergeCell ref="A11:B11"/>
    <mergeCell ref="D11:E11"/>
    <mergeCell ref="A9:B9"/>
    <mergeCell ref="D9:E9"/>
    <mergeCell ref="F7:G7"/>
    <mergeCell ref="A8:B8"/>
    <mergeCell ref="D8:E8"/>
    <mergeCell ref="F8:G8"/>
    <mergeCell ref="F9:G9"/>
    <mergeCell ref="A10:B10"/>
    <mergeCell ref="D10:E10"/>
    <mergeCell ref="F10:G10"/>
    <mergeCell ref="A7:B7"/>
    <mergeCell ref="D7:E7"/>
    <mergeCell ref="A1:G1"/>
    <mergeCell ref="A2:H2"/>
    <mergeCell ref="E3:F3"/>
    <mergeCell ref="G3:H3"/>
    <mergeCell ref="F5:G5"/>
    <mergeCell ref="A6:B6"/>
    <mergeCell ref="D6:E6"/>
    <mergeCell ref="F6:G6"/>
    <mergeCell ref="D5:E5"/>
    <mergeCell ref="D4:H4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A6" sqref="A6:C8"/>
    </sheetView>
  </sheetViews>
  <sheetFormatPr defaultColWidth="11.75" defaultRowHeight="13.5"/>
  <cols>
    <col min="1" max="1" width="11.75" style="2"/>
    <col min="2" max="2" width="7.5" style="2" customWidth="1"/>
    <col min="3" max="3" width="24.5" style="2" customWidth="1"/>
    <col min="4" max="4" width="8.875" style="2" customWidth="1"/>
    <col min="5" max="5" width="5.375" style="2" customWidth="1"/>
    <col min="6" max="6" width="10.625" style="2" customWidth="1"/>
    <col min="7" max="7" width="12.25" style="2" customWidth="1"/>
    <col min="8" max="8" width="0.25" style="2" customWidth="1"/>
    <col min="9" max="16384" width="11.75" style="2"/>
  </cols>
  <sheetData>
    <row r="1" spans="1:8" s="1" customFormat="1">
      <c r="A1" s="103" t="s">
        <v>117</v>
      </c>
      <c r="B1" s="103"/>
      <c r="C1" s="103"/>
      <c r="D1" s="103"/>
      <c r="E1" s="103"/>
      <c r="F1" s="103"/>
      <c r="G1" s="103"/>
    </row>
    <row r="2" spans="1:8" s="9" customFormat="1" ht="22.5">
      <c r="A2" s="106" t="s">
        <v>118</v>
      </c>
      <c r="B2" s="106"/>
      <c r="C2" s="106"/>
      <c r="D2" s="106"/>
      <c r="E2" s="106"/>
      <c r="F2" s="106"/>
      <c r="G2" s="106"/>
      <c r="H2" s="106"/>
    </row>
    <row r="3" spans="1:8" ht="21" customHeight="1">
      <c r="A3" s="73"/>
      <c r="B3" s="62"/>
      <c r="C3" s="62"/>
      <c r="D3" s="12"/>
      <c r="E3" s="138" t="s">
        <v>50</v>
      </c>
      <c r="F3" s="138"/>
      <c r="G3" s="138"/>
      <c r="H3" s="16"/>
    </row>
    <row r="4" spans="1:8" ht="35.25" customHeight="1">
      <c r="A4" s="112" t="s">
        <v>52</v>
      </c>
      <c r="B4" s="112"/>
      <c r="C4" s="112" t="s">
        <v>53</v>
      </c>
      <c r="D4" s="139" t="s">
        <v>119</v>
      </c>
      <c r="E4" s="140"/>
      <c r="F4" s="140"/>
      <c r="G4" s="140"/>
      <c r="H4" s="141"/>
    </row>
    <row r="5" spans="1:8" ht="34.5" customHeight="1">
      <c r="A5" s="112"/>
      <c r="B5" s="112"/>
      <c r="C5" s="112"/>
      <c r="D5" s="112" t="s">
        <v>7</v>
      </c>
      <c r="E5" s="112"/>
      <c r="F5" s="17" t="s">
        <v>54</v>
      </c>
      <c r="G5" s="136" t="s">
        <v>55</v>
      </c>
      <c r="H5" s="137"/>
    </row>
    <row r="6" spans="1:8" ht="41.25" customHeight="1">
      <c r="A6" s="130"/>
      <c r="B6" s="130"/>
      <c r="C6" s="66"/>
      <c r="D6" s="142"/>
      <c r="E6" s="142"/>
      <c r="F6" s="74"/>
      <c r="G6" s="142"/>
      <c r="H6" s="142"/>
    </row>
    <row r="7" spans="1:8" ht="41.25" customHeight="1">
      <c r="A7" s="130"/>
      <c r="B7" s="130"/>
      <c r="C7" s="66"/>
      <c r="D7" s="130"/>
      <c r="E7" s="130"/>
      <c r="F7" s="66"/>
      <c r="G7" s="130"/>
      <c r="H7" s="130"/>
    </row>
    <row r="8" spans="1:8" ht="41.25" customHeight="1">
      <c r="A8" s="130"/>
      <c r="B8" s="130"/>
      <c r="C8" s="66"/>
      <c r="D8" s="130"/>
      <c r="E8" s="130"/>
      <c r="F8" s="66"/>
      <c r="G8" s="130"/>
      <c r="H8" s="130"/>
    </row>
    <row r="9" spans="1:8" ht="41.25" customHeight="1">
      <c r="A9" s="130"/>
      <c r="B9" s="130"/>
      <c r="C9" s="66"/>
      <c r="D9" s="130"/>
      <c r="E9" s="130"/>
      <c r="F9" s="66"/>
      <c r="G9" s="130"/>
      <c r="H9" s="130"/>
    </row>
    <row r="10" spans="1:8" ht="41.25" customHeight="1">
      <c r="A10" s="130"/>
      <c r="B10" s="130"/>
      <c r="C10" s="66"/>
      <c r="D10" s="130"/>
      <c r="E10" s="130"/>
      <c r="F10" s="66"/>
      <c r="G10" s="130"/>
      <c r="H10" s="130"/>
    </row>
    <row r="11" spans="1:8" ht="41.25" customHeight="1">
      <c r="A11" s="130"/>
      <c r="B11" s="130"/>
      <c r="C11" s="66"/>
      <c r="D11" s="130"/>
      <c r="E11" s="130"/>
      <c r="F11" s="66"/>
      <c r="G11" s="130"/>
      <c r="H11" s="130"/>
    </row>
    <row r="12" spans="1:8" ht="41.25" customHeight="1">
      <c r="A12" s="143" t="s">
        <v>115</v>
      </c>
      <c r="B12" s="143"/>
      <c r="C12" s="75" t="s">
        <v>115</v>
      </c>
      <c r="D12" s="130"/>
      <c r="E12" s="130"/>
      <c r="F12" s="66"/>
      <c r="G12" s="130"/>
      <c r="H12" s="130"/>
    </row>
    <row r="13" spans="1:8" ht="41.25" customHeight="1">
      <c r="A13" s="142"/>
      <c r="B13" s="142"/>
      <c r="C13" s="66"/>
      <c r="D13" s="130"/>
      <c r="E13" s="130"/>
      <c r="F13" s="66"/>
      <c r="G13" s="130"/>
      <c r="H13" s="130"/>
    </row>
    <row r="14" spans="1:8" ht="41.25" customHeight="1">
      <c r="A14" s="142"/>
      <c r="B14" s="142"/>
      <c r="C14" s="66"/>
      <c r="D14" s="130"/>
      <c r="E14" s="130"/>
      <c r="F14" s="66"/>
      <c r="G14" s="130"/>
      <c r="H14" s="130"/>
    </row>
    <row r="15" spans="1:8" ht="41.25" customHeight="1">
      <c r="A15" s="142"/>
      <c r="B15" s="142"/>
      <c r="C15" s="66"/>
      <c r="D15" s="130"/>
      <c r="E15" s="130"/>
      <c r="F15" s="66"/>
      <c r="G15" s="130"/>
      <c r="H15" s="130"/>
    </row>
    <row r="16" spans="1:8" ht="41.25" customHeight="1">
      <c r="A16" s="142"/>
      <c r="B16" s="142"/>
      <c r="C16" s="66"/>
      <c r="D16" s="130"/>
      <c r="E16" s="130"/>
      <c r="F16" s="66"/>
      <c r="G16" s="130"/>
      <c r="H16" s="130"/>
    </row>
    <row r="17" spans="1:8" ht="41.25" customHeight="1">
      <c r="A17" s="142"/>
      <c r="B17" s="142"/>
      <c r="C17" s="66"/>
      <c r="D17" s="130"/>
      <c r="E17" s="130"/>
      <c r="F17" s="66"/>
      <c r="G17" s="130"/>
      <c r="H17" s="130"/>
    </row>
    <row r="18" spans="1:8" ht="41.25" customHeight="1">
      <c r="A18" s="142" t="s">
        <v>7</v>
      </c>
      <c r="B18" s="142"/>
      <c r="C18" s="142"/>
      <c r="D18" s="142"/>
      <c r="E18" s="142"/>
      <c r="F18" s="74"/>
      <c r="G18" s="142"/>
      <c r="H18" s="142"/>
    </row>
    <row r="19" spans="1:8" ht="61.5" customHeight="1">
      <c r="A19" s="144" t="s">
        <v>120</v>
      </c>
      <c r="B19" s="144"/>
      <c r="C19" s="144"/>
      <c r="D19" s="144"/>
      <c r="E19" s="144"/>
      <c r="F19" s="144"/>
      <c r="G19" s="144"/>
      <c r="H19" s="144"/>
    </row>
  </sheetData>
  <mergeCells count="48">
    <mergeCell ref="A18:C18"/>
    <mergeCell ref="D18:E18"/>
    <mergeCell ref="G18:H18"/>
    <mergeCell ref="A19:H19"/>
    <mergeCell ref="A14:B14"/>
    <mergeCell ref="D14:E14"/>
    <mergeCell ref="A12:B12"/>
    <mergeCell ref="D12:E12"/>
    <mergeCell ref="A10:B10"/>
    <mergeCell ref="D10:E10"/>
    <mergeCell ref="G14:H14"/>
    <mergeCell ref="A15:B15"/>
    <mergeCell ref="D15:E15"/>
    <mergeCell ref="G15:H15"/>
    <mergeCell ref="G16:H16"/>
    <mergeCell ref="A17:B17"/>
    <mergeCell ref="D17:E17"/>
    <mergeCell ref="G17:H17"/>
    <mergeCell ref="A16:B16"/>
    <mergeCell ref="D16:E16"/>
    <mergeCell ref="G10:H10"/>
    <mergeCell ref="A11:B11"/>
    <mergeCell ref="D11:E11"/>
    <mergeCell ref="G11:H11"/>
    <mergeCell ref="G12:H12"/>
    <mergeCell ref="A13:B13"/>
    <mergeCell ref="D13:E13"/>
    <mergeCell ref="G13:H13"/>
    <mergeCell ref="A8:B8"/>
    <mergeCell ref="D8:E8"/>
    <mergeCell ref="G8:H8"/>
    <mergeCell ref="A9:B9"/>
    <mergeCell ref="D9:E9"/>
    <mergeCell ref="G9:H9"/>
    <mergeCell ref="A6:B6"/>
    <mergeCell ref="D6:E6"/>
    <mergeCell ref="G6:H6"/>
    <mergeCell ref="A7:B7"/>
    <mergeCell ref="D7:E7"/>
    <mergeCell ref="G7:H7"/>
    <mergeCell ref="D5:E5"/>
    <mergeCell ref="G5:H5"/>
    <mergeCell ref="A1:G1"/>
    <mergeCell ref="A2:H2"/>
    <mergeCell ref="E3:G3"/>
    <mergeCell ref="D4:H4"/>
    <mergeCell ref="C4:C5"/>
    <mergeCell ref="A4:B5"/>
  </mergeCells>
  <phoneticPr fontId="3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F32" sqref="F32"/>
    </sheetView>
  </sheetViews>
  <sheetFormatPr defaultColWidth="19.875" defaultRowHeight="13.5"/>
  <cols>
    <col min="1" max="1" width="32.125" style="2" customWidth="1"/>
    <col min="2" max="2" width="7.5" style="2" customWidth="1"/>
    <col min="3" max="3" width="11.75" style="61" customWidth="1"/>
    <col min="4" max="4" width="27.125" style="2" customWidth="1"/>
    <col min="5" max="5" width="10.5" style="61" customWidth="1"/>
    <col min="6" max="16384" width="19.875" style="2"/>
  </cols>
  <sheetData>
    <row r="1" spans="1:5" s="1" customFormat="1" ht="23.25" customHeight="1">
      <c r="A1" s="103" t="s">
        <v>121</v>
      </c>
      <c r="B1" s="103"/>
      <c r="C1" s="117"/>
      <c r="D1" s="103"/>
      <c r="E1" s="117"/>
    </row>
    <row r="2" spans="1:5" s="9" customFormat="1" ht="30" customHeight="1">
      <c r="A2" s="106" t="s">
        <v>122</v>
      </c>
      <c r="B2" s="106"/>
      <c r="C2" s="118"/>
      <c r="D2" s="106"/>
      <c r="E2" s="118"/>
    </row>
    <row r="3" spans="1:5">
      <c r="A3" s="127"/>
      <c r="B3" s="127"/>
      <c r="C3" s="63"/>
      <c r="D3" s="12"/>
      <c r="E3" s="64" t="s">
        <v>50</v>
      </c>
    </row>
    <row r="4" spans="1:5" ht="18.95" customHeight="1">
      <c r="A4" s="119" t="s">
        <v>123</v>
      </c>
      <c r="B4" s="119"/>
      <c r="C4" s="120"/>
      <c r="D4" s="119" t="s">
        <v>124</v>
      </c>
      <c r="E4" s="120"/>
    </row>
    <row r="5" spans="1:5" ht="18.95" customHeight="1">
      <c r="A5" s="17" t="s">
        <v>5</v>
      </c>
      <c r="B5" s="119" t="s">
        <v>6</v>
      </c>
      <c r="C5" s="120"/>
      <c r="D5" s="17" t="s">
        <v>5</v>
      </c>
      <c r="E5" s="65" t="s">
        <v>6</v>
      </c>
    </row>
    <row r="6" spans="1:5" ht="18.95" customHeight="1">
      <c r="A6" s="66" t="s">
        <v>11</v>
      </c>
      <c r="B6" s="145">
        <v>2715.0133609999998</v>
      </c>
      <c r="C6" s="145"/>
      <c r="D6" s="66" t="s">
        <v>12</v>
      </c>
      <c r="E6" s="67"/>
    </row>
    <row r="7" spans="1:5" ht="18.95" customHeight="1">
      <c r="A7" s="66" t="s">
        <v>15</v>
      </c>
      <c r="B7" s="145"/>
      <c r="C7" s="145"/>
      <c r="D7" s="66" t="s">
        <v>14</v>
      </c>
      <c r="E7" s="67"/>
    </row>
    <row r="8" spans="1:5" ht="18.95" customHeight="1">
      <c r="A8" s="66" t="s">
        <v>17</v>
      </c>
      <c r="B8" s="145"/>
      <c r="C8" s="145"/>
      <c r="D8" s="66" t="s">
        <v>16</v>
      </c>
      <c r="E8" s="67"/>
    </row>
    <row r="9" spans="1:5" ht="18.95" customHeight="1">
      <c r="A9" s="66" t="s">
        <v>125</v>
      </c>
      <c r="B9" s="145"/>
      <c r="C9" s="145"/>
      <c r="D9" s="66" t="s">
        <v>18</v>
      </c>
      <c r="E9" s="67"/>
    </row>
    <row r="10" spans="1:5" ht="18.95" customHeight="1">
      <c r="A10" s="66" t="s">
        <v>126</v>
      </c>
      <c r="B10" s="145"/>
      <c r="C10" s="145"/>
      <c r="D10" s="66" t="s">
        <v>19</v>
      </c>
      <c r="E10" s="67"/>
    </row>
    <row r="11" spans="1:5" ht="18.95" customHeight="1">
      <c r="A11" s="66" t="s">
        <v>127</v>
      </c>
      <c r="B11" s="145"/>
      <c r="C11" s="145"/>
      <c r="D11" s="66" t="s">
        <v>20</v>
      </c>
      <c r="E11" s="67"/>
    </row>
    <row r="12" spans="1:5" ht="18.95" customHeight="1">
      <c r="A12" s="66" t="s">
        <v>113</v>
      </c>
      <c r="B12" s="145"/>
      <c r="C12" s="145"/>
      <c r="D12" s="66" t="s">
        <v>21</v>
      </c>
      <c r="E12" s="67"/>
    </row>
    <row r="13" spans="1:5" ht="18.95" customHeight="1">
      <c r="A13" s="66"/>
      <c r="B13" s="145"/>
      <c r="C13" s="145"/>
      <c r="D13" s="66" t="s">
        <v>22</v>
      </c>
      <c r="E13" s="67"/>
    </row>
    <row r="14" spans="1:5" ht="18.95" customHeight="1">
      <c r="A14" s="66"/>
      <c r="B14" s="145"/>
      <c r="C14" s="145"/>
      <c r="D14" s="66" t="s">
        <v>23</v>
      </c>
      <c r="E14" s="67">
        <v>125.25868199999999</v>
      </c>
    </row>
    <row r="15" spans="1:5" ht="18.95" customHeight="1">
      <c r="A15" s="66"/>
      <c r="B15" s="145"/>
      <c r="C15" s="145"/>
      <c r="D15" s="66" t="s">
        <v>24</v>
      </c>
      <c r="E15" s="67"/>
    </row>
    <row r="16" spans="1:5" ht="18.95" customHeight="1">
      <c r="A16" s="66"/>
      <c r="B16" s="145"/>
      <c r="C16" s="145"/>
      <c r="D16" s="66" t="s">
        <v>25</v>
      </c>
      <c r="E16" s="67"/>
    </row>
    <row r="17" spans="1:5" ht="18.95" customHeight="1">
      <c r="A17" s="66"/>
      <c r="B17" s="145"/>
      <c r="C17" s="145"/>
      <c r="D17" s="66" t="s">
        <v>26</v>
      </c>
      <c r="E17" s="67">
        <v>2375.857403</v>
      </c>
    </row>
    <row r="18" spans="1:5" ht="18.95" customHeight="1">
      <c r="A18" s="66"/>
      <c r="B18" s="145"/>
      <c r="C18" s="145"/>
      <c r="D18" s="66" t="s">
        <v>27</v>
      </c>
      <c r="E18" s="67"/>
    </row>
    <row r="19" spans="1:5" ht="18.95" customHeight="1">
      <c r="A19" s="66"/>
      <c r="B19" s="145"/>
      <c r="C19" s="145"/>
      <c r="D19" s="66" t="s">
        <v>28</v>
      </c>
      <c r="E19" s="67"/>
    </row>
    <row r="20" spans="1:5" ht="18.95" customHeight="1">
      <c r="A20" s="66"/>
      <c r="B20" s="145"/>
      <c r="C20" s="145"/>
      <c r="D20" s="66" t="s">
        <v>29</v>
      </c>
      <c r="E20" s="67"/>
    </row>
    <row r="21" spans="1:5" ht="18.95" customHeight="1">
      <c r="A21" s="66"/>
      <c r="B21" s="145"/>
      <c r="C21" s="145"/>
      <c r="D21" s="66" t="s">
        <v>30</v>
      </c>
      <c r="E21" s="67"/>
    </row>
    <row r="22" spans="1:5" ht="18.95" customHeight="1">
      <c r="A22" s="66"/>
      <c r="B22" s="145"/>
      <c r="C22" s="145"/>
      <c r="D22" s="66" t="s">
        <v>31</v>
      </c>
      <c r="E22" s="67"/>
    </row>
    <row r="23" spans="1:5" ht="18.95" customHeight="1">
      <c r="A23" s="66"/>
      <c r="B23" s="145"/>
      <c r="C23" s="145"/>
      <c r="D23" s="66" t="s">
        <v>32</v>
      </c>
      <c r="E23" s="67"/>
    </row>
    <row r="24" spans="1:5" ht="18.95" customHeight="1">
      <c r="A24" s="66" t="s">
        <v>113</v>
      </c>
      <c r="B24" s="145"/>
      <c r="C24" s="145"/>
      <c r="D24" s="66" t="s">
        <v>33</v>
      </c>
      <c r="E24" s="67">
        <v>213.89727600000001</v>
      </c>
    </row>
    <row r="25" spans="1:5" ht="18.95" customHeight="1">
      <c r="A25" s="66"/>
      <c r="B25" s="145"/>
      <c r="C25" s="145"/>
      <c r="D25" s="66" t="s">
        <v>34</v>
      </c>
      <c r="E25" s="67"/>
    </row>
    <row r="26" spans="1:5" ht="18.95" customHeight="1">
      <c r="A26" s="66"/>
      <c r="B26" s="145"/>
      <c r="C26" s="145"/>
      <c r="D26" s="68" t="s">
        <v>35</v>
      </c>
      <c r="E26" s="67"/>
    </row>
    <row r="27" spans="1:5" ht="18.95" customHeight="1">
      <c r="A27" s="66"/>
      <c r="B27" s="145"/>
      <c r="C27" s="145"/>
      <c r="D27" s="66" t="s">
        <v>36</v>
      </c>
      <c r="E27" s="67"/>
    </row>
    <row r="28" spans="1:5" ht="18.95" customHeight="1">
      <c r="A28" s="66" t="s">
        <v>127</v>
      </c>
      <c r="B28" s="145"/>
      <c r="C28" s="145"/>
      <c r="D28" s="66" t="s">
        <v>37</v>
      </c>
      <c r="E28" s="67"/>
    </row>
    <row r="29" spans="1:5" ht="18.95" customHeight="1">
      <c r="A29" s="69"/>
      <c r="B29" s="145"/>
      <c r="C29" s="145"/>
      <c r="D29" s="66" t="s">
        <v>38</v>
      </c>
      <c r="E29" s="67"/>
    </row>
    <row r="30" spans="1:5" ht="18.95" customHeight="1">
      <c r="A30" s="70"/>
      <c r="B30" s="146"/>
      <c r="C30" s="146"/>
      <c r="D30" s="70"/>
      <c r="E30" s="71"/>
    </row>
    <row r="31" spans="1:5" ht="18.95" customHeight="1">
      <c r="A31" s="70" t="s">
        <v>39</v>
      </c>
      <c r="B31" s="145">
        <v>2715.0133609999998</v>
      </c>
      <c r="C31" s="145"/>
      <c r="D31" s="70" t="s">
        <v>40</v>
      </c>
      <c r="E31" s="71">
        <f>SUM(E6:E30)</f>
        <v>2715.0133609999998</v>
      </c>
    </row>
    <row r="32" spans="1:5" ht="18.95" customHeight="1">
      <c r="A32" s="66" t="s">
        <v>41</v>
      </c>
      <c r="B32" s="145"/>
      <c r="C32" s="145"/>
      <c r="D32" s="66" t="s">
        <v>42</v>
      </c>
      <c r="E32" s="71"/>
    </row>
    <row r="33" spans="1:5" ht="18.95" customHeight="1">
      <c r="A33" s="66" t="s">
        <v>43</v>
      </c>
      <c r="B33" s="145"/>
      <c r="C33" s="145"/>
      <c r="D33" s="66" t="s">
        <v>43</v>
      </c>
      <c r="E33" s="71"/>
    </row>
    <row r="34" spans="1:5" ht="18.95" customHeight="1">
      <c r="A34" s="66" t="s">
        <v>44</v>
      </c>
      <c r="B34" s="145"/>
      <c r="C34" s="145"/>
      <c r="D34" s="66" t="s">
        <v>44</v>
      </c>
      <c r="E34" s="71"/>
    </row>
    <row r="35" spans="1:5" ht="18.95" customHeight="1">
      <c r="A35" s="66" t="s">
        <v>45</v>
      </c>
      <c r="B35" s="145"/>
      <c r="C35" s="145"/>
      <c r="D35" s="66" t="s">
        <v>45</v>
      </c>
      <c r="E35" s="71"/>
    </row>
    <row r="36" spans="1:5" ht="18.95" customHeight="1">
      <c r="A36" s="66" t="s">
        <v>128</v>
      </c>
      <c r="B36" s="145"/>
      <c r="C36" s="145"/>
      <c r="D36" s="66" t="s">
        <v>128</v>
      </c>
      <c r="E36" s="71"/>
    </row>
    <row r="37" spans="1:5" ht="18.95" customHeight="1">
      <c r="A37" s="66" t="s">
        <v>129</v>
      </c>
      <c r="B37" s="145"/>
      <c r="C37" s="145"/>
      <c r="D37" s="66" t="s">
        <v>129</v>
      </c>
      <c r="E37" s="71"/>
    </row>
    <row r="38" spans="1:5" ht="18.95" customHeight="1">
      <c r="A38" s="70" t="s">
        <v>46</v>
      </c>
      <c r="B38" s="145">
        <v>2715.0133609999998</v>
      </c>
      <c r="C38" s="145"/>
      <c r="D38" s="70" t="s">
        <v>47</v>
      </c>
      <c r="E38" s="72">
        <v>2715.0133609999998</v>
      </c>
    </row>
  </sheetData>
  <mergeCells count="39">
    <mergeCell ref="B36:C36"/>
    <mergeCell ref="B37:C37"/>
    <mergeCell ref="B38:C38"/>
    <mergeCell ref="B29:C29"/>
    <mergeCell ref="B30:C30"/>
    <mergeCell ref="B31:C31"/>
    <mergeCell ref="B32:C32"/>
    <mergeCell ref="B33:C33"/>
    <mergeCell ref="B35:C35"/>
    <mergeCell ref="B19:C19"/>
    <mergeCell ref="B20:C20"/>
    <mergeCell ref="B21:C21"/>
    <mergeCell ref="B22:C22"/>
    <mergeCell ref="B23:C23"/>
    <mergeCell ref="B34:C34"/>
    <mergeCell ref="B25:C25"/>
    <mergeCell ref="B26:C26"/>
    <mergeCell ref="B27:C27"/>
    <mergeCell ref="B28:C28"/>
    <mergeCell ref="B9:C9"/>
    <mergeCell ref="B10:C10"/>
    <mergeCell ref="B11:C11"/>
    <mergeCell ref="B12:C12"/>
    <mergeCell ref="B13:C13"/>
    <mergeCell ref="B24:C24"/>
    <mergeCell ref="B15:C15"/>
    <mergeCell ref="B16:C16"/>
    <mergeCell ref="B17:C17"/>
    <mergeCell ref="B18:C18"/>
    <mergeCell ref="A1:E1"/>
    <mergeCell ref="A2:E2"/>
    <mergeCell ref="A3:B3"/>
    <mergeCell ref="A4:C4"/>
    <mergeCell ref="D4:E4"/>
    <mergeCell ref="B14:C14"/>
    <mergeCell ref="B5:C5"/>
    <mergeCell ref="B6:C6"/>
    <mergeCell ref="B7:C7"/>
    <mergeCell ref="B8:C8"/>
  </mergeCells>
  <phoneticPr fontId="3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19"/>
  <sheetViews>
    <sheetView showGridLines="0" workbookViewId="0">
      <selection activeCell="L7" sqref="K7:L7"/>
    </sheetView>
  </sheetViews>
  <sheetFormatPr defaultRowHeight="13.5"/>
  <cols>
    <col min="1" max="1" width="15.375" style="53" customWidth="1"/>
    <col min="2" max="2" width="18" style="53" customWidth="1"/>
    <col min="3" max="3" width="16.5" style="53" customWidth="1"/>
    <col min="4" max="4" width="8.875" style="53" customWidth="1"/>
    <col min="5" max="8" width="15.875" style="53" customWidth="1"/>
    <col min="9" max="9" width="11.25" style="53" customWidth="1"/>
    <col min="10" max="16384" width="9" style="53"/>
  </cols>
  <sheetData>
    <row r="1" spans="1:9" s="3" customFormat="1">
      <c r="A1" s="103" t="s">
        <v>130</v>
      </c>
      <c r="B1" s="103"/>
      <c r="C1" s="103"/>
      <c r="D1" s="103"/>
      <c r="E1" s="103"/>
      <c r="F1" s="103"/>
      <c r="G1" s="103"/>
      <c r="H1" s="54"/>
      <c r="I1" s="54"/>
    </row>
    <row r="2" spans="1:9" s="52" customFormat="1" ht="22.5">
      <c r="A2" s="147" t="s">
        <v>131</v>
      </c>
      <c r="B2" s="147"/>
      <c r="C2" s="147"/>
      <c r="D2" s="147"/>
      <c r="E2" s="147"/>
      <c r="F2" s="147"/>
      <c r="G2" s="147"/>
      <c r="H2" s="147"/>
      <c r="I2" s="147"/>
    </row>
    <row r="3" spans="1:9" ht="24.75" customHeight="1">
      <c r="A3" s="136" t="s">
        <v>51</v>
      </c>
      <c r="B3" s="137"/>
      <c r="C3" s="119" t="s">
        <v>7</v>
      </c>
      <c r="D3" s="119" t="s">
        <v>41</v>
      </c>
      <c r="E3" s="119" t="s">
        <v>132</v>
      </c>
      <c r="F3" s="119" t="s">
        <v>133</v>
      </c>
      <c r="G3" s="119" t="s">
        <v>134</v>
      </c>
      <c r="H3" s="119" t="s">
        <v>135</v>
      </c>
      <c r="I3" s="119" t="s">
        <v>136</v>
      </c>
    </row>
    <row r="4" spans="1:9" ht="24.75" customHeight="1">
      <c r="A4" s="26" t="s">
        <v>52</v>
      </c>
      <c r="B4" s="26" t="s">
        <v>53</v>
      </c>
      <c r="C4" s="119"/>
      <c r="D4" s="119"/>
      <c r="E4" s="119"/>
      <c r="F4" s="119"/>
      <c r="G4" s="119"/>
      <c r="H4" s="119"/>
      <c r="I4" s="119"/>
    </row>
    <row r="5" spans="1:9" ht="24" customHeight="1">
      <c r="A5" s="42" t="s">
        <v>56</v>
      </c>
      <c r="B5" s="43" t="s">
        <v>57</v>
      </c>
      <c r="C5" s="55">
        <v>125.25868199999999</v>
      </c>
      <c r="D5" s="56"/>
      <c r="E5" s="55">
        <v>125.25868199999999</v>
      </c>
      <c r="F5" s="17"/>
      <c r="G5" s="17"/>
      <c r="H5" s="57"/>
      <c r="I5" s="57"/>
    </row>
    <row r="6" spans="1:9" ht="24" customHeight="1">
      <c r="A6" s="42" t="s">
        <v>58</v>
      </c>
      <c r="B6" s="43" t="s">
        <v>59</v>
      </c>
      <c r="C6" s="55">
        <v>125.25868199999999</v>
      </c>
      <c r="D6" s="56"/>
      <c r="E6" s="55">
        <v>125.25868199999999</v>
      </c>
      <c r="F6" s="57"/>
      <c r="G6" s="57"/>
      <c r="H6" s="57"/>
      <c r="I6" s="57"/>
    </row>
    <row r="7" spans="1:9" ht="24" customHeight="1">
      <c r="A7" s="42" t="s">
        <v>60</v>
      </c>
      <c r="B7" s="46" t="s">
        <v>61</v>
      </c>
      <c r="C7" s="55">
        <v>17.397100999999999</v>
      </c>
      <c r="D7" s="56"/>
      <c r="E7" s="55">
        <v>17.397100999999999</v>
      </c>
      <c r="F7" s="57"/>
      <c r="G7" s="57"/>
      <c r="H7" s="57"/>
      <c r="I7" s="57"/>
    </row>
    <row r="8" spans="1:9" ht="24" customHeight="1">
      <c r="A8" s="42" t="s">
        <v>60</v>
      </c>
      <c r="B8" s="46" t="s">
        <v>62</v>
      </c>
      <c r="C8" s="55">
        <v>9.3976559999999996</v>
      </c>
      <c r="D8" s="56"/>
      <c r="E8" s="55">
        <v>9.3976559999999996</v>
      </c>
      <c r="F8" s="57"/>
      <c r="G8" s="57"/>
      <c r="H8" s="57"/>
      <c r="I8" s="57"/>
    </row>
    <row r="9" spans="1:9" ht="24" customHeight="1">
      <c r="A9" s="42" t="s">
        <v>63</v>
      </c>
      <c r="B9" s="43" t="s">
        <v>64</v>
      </c>
      <c r="C9" s="55">
        <v>98.463925000000003</v>
      </c>
      <c r="D9" s="58"/>
      <c r="E9" s="55">
        <v>98.463925000000003</v>
      </c>
      <c r="F9" s="57"/>
      <c r="G9" s="57"/>
      <c r="H9" s="57"/>
      <c r="I9" s="57"/>
    </row>
    <row r="10" spans="1:9" ht="24" customHeight="1">
      <c r="A10" s="47"/>
      <c r="B10" s="47"/>
      <c r="C10" s="55"/>
      <c r="D10" s="56"/>
      <c r="E10" s="55"/>
      <c r="F10" s="57"/>
      <c r="G10" s="57"/>
      <c r="H10" s="57"/>
      <c r="I10" s="57"/>
    </row>
    <row r="11" spans="1:9" ht="24" customHeight="1">
      <c r="A11" s="42" t="s">
        <v>65</v>
      </c>
      <c r="B11" s="48" t="s">
        <v>66</v>
      </c>
      <c r="C11" s="55">
        <v>2375.857403</v>
      </c>
      <c r="D11" s="56"/>
      <c r="E11" s="55">
        <v>2375.857403</v>
      </c>
      <c r="F11" s="57"/>
      <c r="G11" s="57"/>
      <c r="H11" s="57"/>
      <c r="I11" s="57"/>
    </row>
    <row r="12" spans="1:9" ht="24" customHeight="1">
      <c r="A12" s="42" t="s">
        <v>67</v>
      </c>
      <c r="B12" s="48" t="s">
        <v>68</v>
      </c>
      <c r="C12" s="55">
        <v>2375.857403</v>
      </c>
      <c r="D12" s="56"/>
      <c r="E12" s="55">
        <v>2375.857403</v>
      </c>
      <c r="F12" s="57"/>
      <c r="G12" s="57"/>
      <c r="H12" s="57"/>
      <c r="I12" s="57"/>
    </row>
    <row r="13" spans="1:9" ht="24" customHeight="1">
      <c r="A13" s="49" t="s">
        <v>69</v>
      </c>
      <c r="B13" s="43" t="s">
        <v>70</v>
      </c>
      <c r="C13" s="55">
        <v>451.19882999999999</v>
      </c>
      <c r="D13" s="56"/>
      <c r="E13" s="55">
        <v>451.19882999999999</v>
      </c>
      <c r="F13" s="57"/>
      <c r="G13" s="57"/>
      <c r="H13" s="57"/>
      <c r="I13" s="57"/>
    </row>
    <row r="14" spans="1:9" ht="24" customHeight="1">
      <c r="A14" s="49" t="s">
        <v>71</v>
      </c>
      <c r="B14" s="43" t="s">
        <v>72</v>
      </c>
      <c r="C14" s="55">
        <v>1924.6585729999999</v>
      </c>
      <c r="D14" s="56"/>
      <c r="E14" s="55">
        <v>1924.6585729999999</v>
      </c>
      <c r="F14" s="57"/>
      <c r="G14" s="57"/>
      <c r="H14" s="57"/>
      <c r="I14" s="57"/>
    </row>
    <row r="15" spans="1:9" ht="24" customHeight="1">
      <c r="A15" s="42"/>
      <c r="B15" s="43"/>
      <c r="C15" s="55"/>
      <c r="D15" s="56"/>
      <c r="E15" s="55"/>
      <c r="F15" s="59"/>
      <c r="G15" s="59"/>
      <c r="H15" s="59"/>
      <c r="I15" s="59"/>
    </row>
    <row r="16" spans="1:9" ht="24" customHeight="1">
      <c r="A16" s="42" t="s">
        <v>73</v>
      </c>
      <c r="B16" s="43" t="s">
        <v>74</v>
      </c>
      <c r="C16" s="55">
        <v>213.89727600000001</v>
      </c>
      <c r="D16" s="56"/>
      <c r="E16" s="55">
        <v>213.89727600000001</v>
      </c>
      <c r="F16" s="59"/>
      <c r="G16" s="59"/>
      <c r="H16" s="59"/>
      <c r="I16" s="59"/>
    </row>
    <row r="17" spans="1:9" ht="24" customHeight="1">
      <c r="A17" s="42" t="s">
        <v>75</v>
      </c>
      <c r="B17" s="43" t="s">
        <v>76</v>
      </c>
      <c r="C17" s="55">
        <v>213.89727600000001</v>
      </c>
      <c r="D17" s="56"/>
      <c r="E17" s="55">
        <v>213.89727600000001</v>
      </c>
      <c r="F17" s="59"/>
      <c r="G17" s="59"/>
      <c r="H17" s="59"/>
      <c r="I17" s="59"/>
    </row>
    <row r="18" spans="1:9" ht="24" customHeight="1">
      <c r="A18" s="42" t="s">
        <v>77</v>
      </c>
      <c r="B18" s="43" t="s">
        <v>78</v>
      </c>
      <c r="C18" s="55">
        <v>213.89727600000001</v>
      </c>
      <c r="D18" s="56"/>
      <c r="E18" s="55">
        <v>213.89727600000001</v>
      </c>
      <c r="F18" s="59"/>
      <c r="G18" s="59"/>
      <c r="H18" s="59"/>
      <c r="I18" s="59"/>
    </row>
    <row r="19" spans="1:9" ht="24" customHeight="1">
      <c r="A19" s="115" t="s">
        <v>7</v>
      </c>
      <c r="B19" s="116"/>
      <c r="C19" s="60">
        <f>C16+C11+C5</f>
        <v>2715.0133609999998</v>
      </c>
      <c r="D19" s="60"/>
      <c r="E19" s="60">
        <f>E16+E11+E5</f>
        <v>2715.0133609999998</v>
      </c>
      <c r="F19" s="59"/>
      <c r="G19" s="59"/>
      <c r="H19" s="59"/>
      <c r="I19" s="59"/>
    </row>
  </sheetData>
  <mergeCells count="11">
    <mergeCell ref="H3:H4"/>
    <mergeCell ref="I3:I4"/>
    <mergeCell ref="A1:G1"/>
    <mergeCell ref="A2:I2"/>
    <mergeCell ref="A3:B3"/>
    <mergeCell ref="A19:B19"/>
    <mergeCell ref="C3:C4"/>
    <mergeCell ref="D3:D4"/>
    <mergeCell ref="E3:E4"/>
    <mergeCell ref="F3:F4"/>
    <mergeCell ref="G3:G4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F20"/>
  <sheetViews>
    <sheetView showGridLines="0" workbookViewId="0">
      <selection activeCell="D24" sqref="D24"/>
    </sheetView>
  </sheetViews>
  <sheetFormatPr defaultRowHeight="13.5"/>
  <cols>
    <col min="1" max="1" width="18.625" style="2" customWidth="1"/>
    <col min="2" max="2" width="7.5" style="2" customWidth="1"/>
    <col min="3" max="3" width="38.25" style="2" customWidth="1"/>
    <col min="4" max="4" width="13.75" style="2" customWidth="1"/>
    <col min="5" max="5" width="12.25" style="2" customWidth="1"/>
    <col min="6" max="6" width="43.125" style="2" customWidth="1"/>
    <col min="7" max="16384" width="9" style="2"/>
  </cols>
  <sheetData>
    <row r="1" spans="1:6" s="1" customFormat="1">
      <c r="A1" s="103" t="s">
        <v>137</v>
      </c>
      <c r="B1" s="103"/>
      <c r="C1" s="103"/>
      <c r="D1" s="103"/>
      <c r="E1" s="103"/>
      <c r="F1" s="103"/>
    </row>
    <row r="2" spans="1:6" ht="20.25">
      <c r="A2" s="148" t="s">
        <v>138</v>
      </c>
      <c r="B2" s="148"/>
      <c r="C2" s="148"/>
      <c r="D2" s="148"/>
      <c r="E2" s="148"/>
      <c r="F2" s="148"/>
    </row>
    <row r="3" spans="1:6" ht="17.100000000000001" customHeight="1">
      <c r="A3" s="144"/>
      <c r="B3" s="144"/>
      <c r="C3" s="40"/>
      <c r="D3" s="40"/>
      <c r="E3" s="40"/>
      <c r="F3" s="41" t="s">
        <v>50</v>
      </c>
    </row>
    <row r="4" spans="1:6" ht="34.5" customHeight="1">
      <c r="A4" s="136" t="s">
        <v>51</v>
      </c>
      <c r="B4" s="149"/>
      <c r="C4" s="137"/>
      <c r="D4" s="119" t="s">
        <v>7</v>
      </c>
      <c r="E4" s="119" t="s">
        <v>54</v>
      </c>
      <c r="F4" s="119" t="s">
        <v>55</v>
      </c>
    </row>
    <row r="5" spans="1:6" ht="21" customHeight="1">
      <c r="A5" s="26" t="s">
        <v>52</v>
      </c>
      <c r="B5" s="151" t="s">
        <v>53</v>
      </c>
      <c r="C5" s="152"/>
      <c r="D5" s="150"/>
      <c r="E5" s="150"/>
      <c r="F5" s="150"/>
    </row>
    <row r="6" spans="1:6" s="11" customFormat="1" ht="24.95" customHeight="1">
      <c r="A6" s="42" t="s">
        <v>56</v>
      </c>
      <c r="B6" s="42"/>
      <c r="C6" s="43" t="s">
        <v>57</v>
      </c>
      <c r="D6" s="44">
        <f>E6+F6</f>
        <v>125.25868199999999</v>
      </c>
      <c r="E6" s="44">
        <v>125.25868199999999</v>
      </c>
      <c r="F6" s="45"/>
    </row>
    <row r="7" spans="1:6" s="11" customFormat="1" ht="24.95" customHeight="1">
      <c r="A7" s="42" t="s">
        <v>58</v>
      </c>
      <c r="B7" s="42"/>
      <c r="C7" s="43" t="s">
        <v>59</v>
      </c>
      <c r="D7" s="44">
        <f>E7+F7</f>
        <v>125.25868199999999</v>
      </c>
      <c r="E7" s="44">
        <v>125.25868199999999</v>
      </c>
      <c r="F7" s="44"/>
    </row>
    <row r="8" spans="1:6" s="11" customFormat="1" ht="24.95" customHeight="1">
      <c r="A8" s="42" t="s">
        <v>60</v>
      </c>
      <c r="B8" s="42"/>
      <c r="C8" s="46" t="s">
        <v>61</v>
      </c>
      <c r="D8" s="44">
        <f>E8+F8</f>
        <v>17.397100999999999</v>
      </c>
      <c r="E8" s="44">
        <v>17.397100999999999</v>
      </c>
      <c r="F8" s="44"/>
    </row>
    <row r="9" spans="1:6" s="11" customFormat="1" ht="24.95" customHeight="1">
      <c r="A9" s="42" t="s">
        <v>60</v>
      </c>
      <c r="B9" s="42"/>
      <c r="C9" s="46" t="s">
        <v>62</v>
      </c>
      <c r="D9" s="44">
        <f>E9+F9</f>
        <v>9.3976559999999996</v>
      </c>
      <c r="E9" s="44">
        <v>9.3976559999999996</v>
      </c>
      <c r="F9" s="44"/>
    </row>
    <row r="10" spans="1:6" s="11" customFormat="1" ht="24.95" customHeight="1">
      <c r="A10" s="42" t="s">
        <v>63</v>
      </c>
      <c r="B10" s="42"/>
      <c r="C10" s="43" t="s">
        <v>64</v>
      </c>
      <c r="D10" s="44">
        <f>E10+F10</f>
        <v>98.463925000000003</v>
      </c>
      <c r="E10" s="44">
        <v>98.463925000000003</v>
      </c>
      <c r="F10" s="44"/>
    </row>
    <row r="11" spans="1:6" s="11" customFormat="1" ht="24.95" customHeight="1">
      <c r="A11" s="47"/>
      <c r="B11" s="47"/>
      <c r="C11" s="47"/>
      <c r="D11" s="44"/>
      <c r="E11" s="44"/>
      <c r="F11" s="44"/>
    </row>
    <row r="12" spans="1:6" s="11" customFormat="1" ht="24.95" customHeight="1">
      <c r="A12" s="42" t="s">
        <v>65</v>
      </c>
      <c r="B12" s="42"/>
      <c r="C12" s="48" t="s">
        <v>66</v>
      </c>
      <c r="D12" s="44">
        <f>E12+F12</f>
        <v>2375.857403</v>
      </c>
      <c r="E12" s="44">
        <v>2293.857403</v>
      </c>
      <c r="F12" s="44">
        <v>82</v>
      </c>
    </row>
    <row r="13" spans="1:6" s="11" customFormat="1" ht="24.95" customHeight="1">
      <c r="A13" s="42" t="s">
        <v>67</v>
      </c>
      <c r="B13" s="42"/>
      <c r="C13" s="48" t="s">
        <v>68</v>
      </c>
      <c r="D13" s="44">
        <f>E13+F13</f>
        <v>2375.857403</v>
      </c>
      <c r="E13" s="44">
        <v>2293.857403</v>
      </c>
      <c r="F13" s="44">
        <v>82</v>
      </c>
    </row>
    <row r="14" spans="1:6" s="11" customFormat="1" ht="24.95" customHeight="1">
      <c r="A14" s="49" t="s">
        <v>69</v>
      </c>
      <c r="B14" s="49"/>
      <c r="C14" s="43" t="s">
        <v>70</v>
      </c>
      <c r="D14" s="44">
        <f>E14+F14</f>
        <v>451.19882999999999</v>
      </c>
      <c r="E14" s="44">
        <v>377.19882999999999</v>
      </c>
      <c r="F14" s="50">
        <v>74</v>
      </c>
    </row>
    <row r="15" spans="1:6" s="11" customFormat="1" ht="24.95" customHeight="1">
      <c r="A15" s="49" t="s">
        <v>71</v>
      </c>
      <c r="B15" s="49"/>
      <c r="C15" s="43" t="s">
        <v>72</v>
      </c>
      <c r="D15" s="44">
        <f>E15+F15</f>
        <v>1924.6585729999999</v>
      </c>
      <c r="E15" s="44">
        <v>1916.6585729999999</v>
      </c>
      <c r="F15" s="50">
        <v>8</v>
      </c>
    </row>
    <row r="16" spans="1:6" s="11" customFormat="1" ht="24.95" customHeight="1">
      <c r="A16" s="42"/>
      <c r="B16" s="42"/>
      <c r="C16" s="43"/>
      <c r="D16" s="44"/>
      <c r="E16" s="51"/>
      <c r="F16" s="51"/>
    </row>
    <row r="17" spans="1:6" s="11" customFormat="1" ht="24.95" customHeight="1">
      <c r="A17" s="42" t="s">
        <v>73</v>
      </c>
      <c r="B17" s="42"/>
      <c r="C17" s="43" t="s">
        <v>74</v>
      </c>
      <c r="D17" s="44">
        <f>E17+F17</f>
        <v>213.89727600000001</v>
      </c>
      <c r="E17" s="44">
        <v>213.89727600000001</v>
      </c>
      <c r="F17" s="51"/>
    </row>
    <row r="18" spans="1:6" s="11" customFormat="1" ht="24.95" customHeight="1">
      <c r="A18" s="42" t="s">
        <v>75</v>
      </c>
      <c r="B18" s="42"/>
      <c r="C18" s="43" t="s">
        <v>76</v>
      </c>
      <c r="D18" s="44">
        <f>E18+F18</f>
        <v>213.89727600000001</v>
      </c>
      <c r="E18" s="44">
        <v>213.89727600000001</v>
      </c>
      <c r="F18" s="51"/>
    </row>
    <row r="19" spans="1:6" s="11" customFormat="1" ht="24.95" customHeight="1">
      <c r="A19" s="42" t="s">
        <v>77</v>
      </c>
      <c r="B19" s="42"/>
      <c r="C19" s="43" t="s">
        <v>78</v>
      </c>
      <c r="D19" s="44">
        <f>E19+F19</f>
        <v>213.89727600000001</v>
      </c>
      <c r="E19" s="44">
        <v>213.89727600000001</v>
      </c>
      <c r="F19" s="51"/>
    </row>
    <row r="20" spans="1:6" s="11" customFormat="1" ht="24.95" customHeight="1">
      <c r="A20" s="115" t="s">
        <v>7</v>
      </c>
      <c r="B20" s="116"/>
      <c r="C20" s="21"/>
      <c r="D20" s="44">
        <f>E20+F20</f>
        <v>2715.0133609999998</v>
      </c>
      <c r="E20" s="44">
        <f>E6+E12+E17</f>
        <v>2633.0133609999998</v>
      </c>
      <c r="F20" s="44">
        <v>82</v>
      </c>
    </row>
  </sheetData>
  <mergeCells count="9">
    <mergeCell ref="A1:F1"/>
    <mergeCell ref="A2:F2"/>
    <mergeCell ref="A3:B3"/>
    <mergeCell ref="A4:C4"/>
    <mergeCell ref="A20:B20"/>
    <mergeCell ref="D4:D5"/>
    <mergeCell ref="E4:E5"/>
    <mergeCell ref="F4:F5"/>
    <mergeCell ref="B5:C5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26"/>
  <sheetViews>
    <sheetView showGridLines="0" workbookViewId="0">
      <selection activeCell="A23" sqref="A23"/>
    </sheetView>
  </sheetViews>
  <sheetFormatPr defaultRowHeight="13.5"/>
  <cols>
    <col min="1" max="1" width="22.625" style="2" customWidth="1"/>
    <col min="2" max="2" width="9.5" style="2" customWidth="1"/>
    <col min="3" max="3" width="23.25" style="2" customWidth="1"/>
    <col min="4" max="4" width="28.375" style="2" customWidth="1"/>
    <col min="5" max="5" width="29.75" style="2" customWidth="1"/>
    <col min="6" max="6" width="20.375" style="2" customWidth="1"/>
    <col min="7" max="16384" width="9" style="2"/>
  </cols>
  <sheetData>
    <row r="1" spans="1:6" s="1" customFormat="1">
      <c r="A1" s="103" t="s">
        <v>139</v>
      </c>
      <c r="B1" s="103"/>
      <c r="C1" s="103"/>
      <c r="D1" s="103"/>
      <c r="E1" s="103"/>
      <c r="F1" s="103"/>
    </row>
    <row r="2" spans="1:6" s="9" customFormat="1" ht="22.5">
      <c r="A2" s="106" t="s">
        <v>140</v>
      </c>
      <c r="B2" s="106"/>
      <c r="C2" s="106"/>
      <c r="D2" s="106"/>
      <c r="E2" s="106"/>
      <c r="F2" s="106"/>
    </row>
    <row r="3" spans="1:6" ht="22.5">
      <c r="A3" s="25"/>
      <c r="B3" s="13"/>
      <c r="C3" s="13"/>
      <c r="D3" s="13"/>
      <c r="E3" s="16"/>
      <c r="F3" s="16" t="s">
        <v>50</v>
      </c>
    </row>
    <row r="4" spans="1:6" ht="35.25" customHeight="1">
      <c r="A4" s="153" t="s">
        <v>141</v>
      </c>
      <c r="B4" s="119" t="s">
        <v>7</v>
      </c>
      <c r="C4" s="119" t="s">
        <v>142</v>
      </c>
      <c r="D4" s="119" t="s">
        <v>143</v>
      </c>
      <c r="E4" s="119" t="s">
        <v>135</v>
      </c>
      <c r="F4" s="119" t="s">
        <v>136</v>
      </c>
    </row>
    <row r="5" spans="1:6" ht="17.100000000000001" customHeight="1">
      <c r="A5" s="154"/>
      <c r="B5" s="119"/>
      <c r="C5" s="119"/>
      <c r="D5" s="119"/>
      <c r="E5" s="119"/>
      <c r="F5" s="119"/>
    </row>
    <row r="6" spans="1:6" s="11" customFormat="1" ht="24" customHeight="1">
      <c r="A6" s="27" t="s">
        <v>144</v>
      </c>
      <c r="B6" s="28">
        <v>3.3</v>
      </c>
      <c r="C6" s="28">
        <v>3.3</v>
      </c>
      <c r="D6" s="29"/>
      <c r="E6" s="30"/>
      <c r="F6" s="18"/>
    </row>
    <row r="7" spans="1:6" s="11" customFormat="1" ht="24" customHeight="1">
      <c r="A7" s="27" t="s">
        <v>145</v>
      </c>
      <c r="B7" s="28">
        <v>2</v>
      </c>
      <c r="C7" s="28">
        <v>2</v>
      </c>
      <c r="D7" s="29"/>
      <c r="E7" s="30"/>
      <c r="F7" s="18"/>
    </row>
    <row r="8" spans="1:6" s="11" customFormat="1" ht="24" customHeight="1">
      <c r="A8" s="27" t="s">
        <v>146</v>
      </c>
      <c r="B8" s="28">
        <v>8</v>
      </c>
      <c r="C8" s="28">
        <v>8</v>
      </c>
      <c r="D8" s="29"/>
      <c r="E8" s="30"/>
      <c r="F8" s="18"/>
    </row>
    <row r="9" spans="1:6" s="11" customFormat="1" ht="24" customHeight="1">
      <c r="A9" s="27" t="s">
        <v>147</v>
      </c>
      <c r="B9" s="28">
        <v>1.95</v>
      </c>
      <c r="C9" s="28">
        <v>1.95</v>
      </c>
      <c r="D9" s="29"/>
      <c r="E9" s="30"/>
      <c r="F9" s="18"/>
    </row>
    <row r="10" spans="1:6" s="11" customFormat="1" ht="24" customHeight="1">
      <c r="A10" s="27" t="s">
        <v>148</v>
      </c>
      <c r="B10" s="28">
        <v>0.5</v>
      </c>
      <c r="C10" s="28">
        <v>0.5</v>
      </c>
      <c r="D10" s="29"/>
      <c r="E10" s="30"/>
      <c r="F10" s="18"/>
    </row>
    <row r="11" spans="1:6" s="11" customFormat="1" ht="24" customHeight="1">
      <c r="A11" s="27" t="s">
        <v>149</v>
      </c>
      <c r="B11" s="28">
        <v>0.88</v>
      </c>
      <c r="C11" s="28">
        <v>0.88</v>
      </c>
      <c r="D11" s="29"/>
      <c r="E11" s="30"/>
      <c r="F11" s="18"/>
    </row>
    <row r="12" spans="1:6" s="11" customFormat="1" ht="24" customHeight="1">
      <c r="A12" s="27" t="s">
        <v>150</v>
      </c>
      <c r="B12" s="28">
        <v>0.4</v>
      </c>
      <c r="C12" s="28">
        <v>0.4</v>
      </c>
      <c r="D12" s="29"/>
      <c r="E12" s="30"/>
      <c r="F12" s="18"/>
    </row>
    <row r="13" spans="1:6" s="24" customFormat="1" ht="24" customHeight="1">
      <c r="A13" s="31" t="s">
        <v>151</v>
      </c>
      <c r="B13" s="32">
        <v>0.16</v>
      </c>
      <c r="C13" s="32">
        <v>0.16</v>
      </c>
      <c r="D13" s="33"/>
      <c r="E13" s="34"/>
      <c r="F13" s="35"/>
    </row>
    <row r="14" spans="1:6" s="24" customFormat="1" ht="24" customHeight="1">
      <c r="A14" s="31" t="s">
        <v>152</v>
      </c>
      <c r="B14" s="32">
        <v>1.3</v>
      </c>
      <c r="C14" s="32">
        <v>1.3</v>
      </c>
      <c r="D14" s="33"/>
      <c r="E14" s="34"/>
      <c r="F14" s="35"/>
    </row>
    <row r="15" spans="1:6" s="24" customFormat="1" ht="24" customHeight="1">
      <c r="A15" s="31" t="s">
        <v>153</v>
      </c>
      <c r="B15" s="32">
        <v>0.45</v>
      </c>
      <c r="C15" s="32">
        <v>0.45</v>
      </c>
      <c r="D15" s="33"/>
      <c r="E15" s="34"/>
      <c r="F15" s="35"/>
    </row>
    <row r="16" spans="1:6" s="24" customFormat="1" ht="24" customHeight="1">
      <c r="A16" s="31" t="s">
        <v>154</v>
      </c>
      <c r="B16" s="32">
        <v>1.5</v>
      </c>
      <c r="C16" s="32">
        <v>1.5</v>
      </c>
      <c r="D16" s="33"/>
      <c r="E16" s="34"/>
      <c r="F16" s="35"/>
    </row>
    <row r="17" spans="1:6" s="24" customFormat="1" ht="24" customHeight="1">
      <c r="A17" s="31" t="s">
        <v>155</v>
      </c>
      <c r="B17" s="32">
        <v>0.4</v>
      </c>
      <c r="C17" s="32">
        <v>0.4</v>
      </c>
      <c r="D17" s="33"/>
      <c r="E17" s="34"/>
      <c r="F17" s="35"/>
    </row>
    <row r="18" spans="1:6" s="11" customFormat="1" ht="24" customHeight="1">
      <c r="A18" s="27" t="s">
        <v>156</v>
      </c>
      <c r="B18" s="28">
        <v>1.98</v>
      </c>
      <c r="C18" s="28">
        <v>1.98</v>
      </c>
      <c r="D18" s="36"/>
      <c r="E18" s="36"/>
      <c r="F18" s="36"/>
    </row>
    <row r="19" spans="1:6" ht="24" customHeight="1">
      <c r="A19" s="37" t="s">
        <v>7</v>
      </c>
      <c r="B19" s="38">
        <f>SUM(B6:B18)</f>
        <v>22.82</v>
      </c>
      <c r="C19" s="38">
        <f>SUM(C6:C18)</f>
        <v>22.82</v>
      </c>
      <c r="D19" s="39"/>
      <c r="E19" s="39"/>
      <c r="F19" s="39"/>
    </row>
    <row r="22" spans="1:6" ht="18.75" customHeight="1"/>
    <row r="23" spans="1:6" ht="18.75" customHeight="1"/>
    <row r="24" spans="1:6" ht="18.75" customHeight="1"/>
    <row r="25" spans="1:6" ht="18.75" customHeight="1"/>
    <row r="26" spans="1:6" ht="18.75" customHeight="1"/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34" type="noConversion"/>
  <pageMargins left="0.70866141732283505" right="0.560000000000000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2019-03-13T01:20:00Z</cp:lastPrinted>
  <dcterms:created xsi:type="dcterms:W3CDTF">2019-03-12T07:33:00Z</dcterms:created>
  <dcterms:modified xsi:type="dcterms:W3CDTF">2020-02-07T07:51:24Z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